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480" yWindow="30" windowWidth="16395" windowHeight="8955"/>
  </bookViews>
  <sheets>
    <sheet name="Cuadro 6 2013-17" sheetId="1" r:id="rId1"/>
  </sheets>
  <definedNames>
    <definedName name="_xlnm.Print_Area" localSheetId="0">'Cuadro 6 2013-17'!$A$1:$K$164</definedName>
    <definedName name="_xlnm.Print_Titles" localSheetId="0">'Cuadro 6 2013-17'!$1:$5</definedName>
  </definedNames>
  <calcPr calcId="152511"/>
</workbook>
</file>

<file path=xl/calcChain.xml><?xml version="1.0" encoding="utf-8"?>
<calcChain xmlns="http://schemas.openxmlformats.org/spreadsheetml/2006/main">
  <c r="K161" i="1" l="1"/>
  <c r="K159" i="1"/>
  <c r="K157" i="1"/>
  <c r="K155" i="1"/>
  <c r="K153" i="1"/>
  <c r="K151" i="1"/>
  <c r="K149" i="1"/>
  <c r="K147" i="1"/>
  <c r="K145" i="1"/>
  <c r="K143" i="1"/>
  <c r="K141" i="1"/>
  <c r="K139" i="1"/>
  <c r="K137" i="1"/>
  <c r="K135" i="1"/>
  <c r="K133" i="1"/>
  <c r="K131" i="1"/>
  <c r="K129" i="1"/>
  <c r="K127" i="1"/>
  <c r="K125" i="1"/>
  <c r="K123" i="1"/>
  <c r="K121" i="1"/>
  <c r="K119" i="1"/>
  <c r="K117" i="1"/>
  <c r="K115" i="1"/>
  <c r="K113" i="1"/>
  <c r="K111" i="1"/>
  <c r="K109" i="1"/>
  <c r="K107" i="1"/>
  <c r="K105" i="1"/>
  <c r="K103" i="1"/>
  <c r="K101" i="1"/>
  <c r="K99" i="1"/>
  <c r="K97" i="1"/>
  <c r="K95" i="1"/>
  <c r="K93" i="1"/>
  <c r="K91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I11" i="1" l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I83" i="1"/>
  <c r="I85" i="1"/>
  <c r="I87" i="1"/>
  <c r="I89" i="1"/>
  <c r="I91" i="1"/>
  <c r="I93" i="1"/>
  <c r="I95" i="1"/>
  <c r="I97" i="1"/>
  <c r="I99" i="1"/>
  <c r="I101" i="1"/>
  <c r="I103" i="1"/>
  <c r="I105" i="1"/>
  <c r="I107" i="1"/>
  <c r="I109" i="1"/>
  <c r="I111" i="1"/>
  <c r="I113" i="1"/>
  <c r="I115" i="1"/>
  <c r="I117" i="1"/>
  <c r="I119" i="1"/>
  <c r="I121" i="1"/>
  <c r="I123" i="1"/>
  <c r="I125" i="1"/>
  <c r="I127" i="1"/>
  <c r="I129" i="1"/>
  <c r="I131" i="1"/>
  <c r="I133" i="1"/>
  <c r="I135" i="1"/>
  <c r="I137" i="1"/>
  <c r="I139" i="1"/>
  <c r="I141" i="1"/>
  <c r="I143" i="1"/>
  <c r="I145" i="1"/>
  <c r="I147" i="1"/>
  <c r="I149" i="1"/>
  <c r="I151" i="1"/>
  <c r="I153" i="1"/>
  <c r="I155" i="1"/>
  <c r="I157" i="1"/>
  <c r="I159" i="1"/>
  <c r="I161" i="1"/>
  <c r="I9" i="1"/>
  <c r="I7" i="1"/>
  <c r="E7" i="1" l="1"/>
  <c r="E9" i="1"/>
  <c r="E11" i="1"/>
  <c r="E15" i="1"/>
  <c r="E17" i="1"/>
  <c r="E19" i="1"/>
  <c r="E21" i="1"/>
  <c r="E23" i="1"/>
  <c r="E33" i="1"/>
  <c r="E35" i="1"/>
  <c r="E37" i="1"/>
  <c r="E39" i="1"/>
  <c r="E41" i="1"/>
  <c r="E43" i="1"/>
  <c r="E45" i="1"/>
  <c r="E47" i="1"/>
  <c r="E51" i="1"/>
  <c r="E53" i="1"/>
  <c r="E71" i="1"/>
  <c r="E73" i="1"/>
  <c r="E75" i="1"/>
  <c r="E77" i="1"/>
  <c r="E81" i="1"/>
  <c r="E83" i="1"/>
  <c r="E85" i="1"/>
  <c r="E87" i="1"/>
  <c r="E89" i="1"/>
  <c r="E91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31" i="1"/>
  <c r="E133" i="1"/>
  <c r="E139" i="1"/>
  <c r="E141" i="1"/>
  <c r="E143" i="1"/>
  <c r="E145" i="1"/>
  <c r="E149" i="1"/>
  <c r="E151" i="1"/>
  <c r="E153" i="1"/>
  <c r="E155" i="1"/>
  <c r="E157" i="1"/>
  <c r="E159" i="1"/>
  <c r="E161" i="1"/>
  <c r="G161" i="1"/>
  <c r="G159" i="1"/>
  <c r="G157" i="1"/>
  <c r="G155" i="1"/>
  <c r="G153" i="1"/>
  <c r="G151" i="1"/>
  <c r="G149" i="1"/>
  <c r="G147" i="1"/>
  <c r="G145" i="1"/>
  <c r="G143" i="1"/>
  <c r="G141" i="1"/>
  <c r="G139" i="1"/>
  <c r="G133" i="1"/>
  <c r="G131" i="1"/>
  <c r="G129" i="1"/>
  <c r="G127" i="1"/>
  <c r="G125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1" i="1"/>
  <c r="G89" i="1"/>
  <c r="G87" i="1"/>
  <c r="G85" i="1"/>
  <c r="G83" i="1"/>
  <c r="G81" i="1"/>
  <c r="G79" i="1"/>
  <c r="G77" i="1"/>
  <c r="G75" i="1"/>
  <c r="G73" i="1"/>
  <c r="G71" i="1"/>
  <c r="G67" i="1"/>
  <c r="G65" i="1"/>
  <c r="G63" i="1"/>
  <c r="G61" i="1"/>
  <c r="G59" i="1"/>
  <c r="G57" i="1"/>
  <c r="G55" i="1"/>
  <c r="G53" i="1"/>
  <c r="G51" i="1"/>
  <c r="G49" i="1"/>
  <c r="G45" i="1"/>
  <c r="G43" i="1"/>
  <c r="G41" i="1"/>
  <c r="G39" i="1"/>
  <c r="G37" i="1"/>
  <c r="G35" i="1"/>
  <c r="G33" i="1"/>
  <c r="G27" i="1"/>
  <c r="G25" i="1"/>
  <c r="G23" i="1"/>
  <c r="G21" i="1"/>
  <c r="G19" i="1"/>
  <c r="G17" i="1"/>
  <c r="G15" i="1"/>
  <c r="G11" i="1"/>
  <c r="G9" i="1"/>
  <c r="G7" i="1"/>
</calcChain>
</file>

<file path=xl/sharedStrings.xml><?xml version="1.0" encoding="utf-8"?>
<sst xmlns="http://schemas.openxmlformats.org/spreadsheetml/2006/main" count="123" uniqueCount="92">
  <si>
    <t xml:space="preserve">Categoría, clase y subclase </t>
  </si>
  <si>
    <t>TOTAL</t>
  </si>
  <si>
    <t/>
  </si>
  <si>
    <t>.</t>
  </si>
  <si>
    <t>Variación porcentual 2014/2013</t>
  </si>
  <si>
    <t>Variación porcentual 2015/2014</t>
  </si>
  <si>
    <t>Variación porcentual 2016/2015</t>
  </si>
  <si>
    <t>Aves</t>
  </si>
  <si>
    <t xml:space="preserve">     Iniciador</t>
  </si>
  <si>
    <t xml:space="preserve">     Crecimiento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</si>
  <si>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</si>
  <si>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</si>
  <si>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</si>
  <si>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</si>
  <si>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Maíz</t>
  </si>
  <si>
    <t>Fertilizantes</t>
  </si>
  <si>
    <t xml:space="preserve">      12-24-12 físico</t>
  </si>
  <si>
    <t xml:space="preserve">       Coas (sin mango)</t>
  </si>
  <si>
    <t xml:space="preserve">       Machetes</t>
  </si>
  <si>
    <t xml:space="preserve">       Saco nuevo</t>
  </si>
  <si>
    <t xml:space="preserve">       Saco usado</t>
  </si>
  <si>
    <t xml:space="preserve">       Soga de naylon</t>
  </si>
  <si>
    <t xml:space="preserve">       Guantes</t>
  </si>
  <si>
    <t xml:space="preserve">       Palas cortas</t>
  </si>
  <si>
    <t xml:space="preserve">        Palas largas</t>
  </si>
  <si>
    <t xml:space="preserve">        Botas de caucho altas</t>
  </si>
  <si>
    <t xml:space="preserve">        Botas de caucho cortas</t>
  </si>
  <si>
    <t xml:space="preserve">        Monturas o sillas (rústicas)</t>
  </si>
  <si>
    <t>Combustibles</t>
  </si>
  <si>
    <t xml:space="preserve">       Gasolina regular 91</t>
  </si>
  <si>
    <t xml:space="preserve">       Diésel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</si>
  <si>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</si>
  <si>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</si>
  <si>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</si>
  <si>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</si>
  <si>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</si>
  <si>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</si>
  <si>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</si>
  <si>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</si>
  <si>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</si>
  <si>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Madera nacional 2" x 4"</t>
  </si>
  <si>
    <t xml:space="preserve"> Aves</t>
  </si>
  <si>
    <t xml:space="preserve">        Vacunas</t>
  </si>
  <si>
    <t xml:space="preserve">               Emicina inyectable</t>
  </si>
  <si>
    <t>Ganado</t>
  </si>
  <si>
    <t xml:space="preserve">       Vacunas</t>
  </si>
  <si>
    <t xml:space="preserve">              Triple</t>
  </si>
  <si>
    <t xml:space="preserve">       Vitaminas y reconstituyentes</t>
  </si>
  <si>
    <t xml:space="preserve">        Antibióticos</t>
  </si>
  <si>
    <t xml:space="preserve">              Oxitetraciclina</t>
  </si>
  <si>
    <t xml:space="preserve">               Neguvón</t>
  </si>
  <si>
    <t xml:space="preserve">               Fulminado</t>
  </si>
  <si>
    <t xml:space="preserve">               Nuván</t>
  </si>
  <si>
    <t xml:space="preserve">        Endoparasiticidas</t>
  </si>
  <si>
    <t xml:space="preserve">               Dectomax</t>
  </si>
  <si>
    <t xml:space="preserve">                Chadine</t>
  </si>
  <si>
    <t xml:space="preserve">       2-4-D</t>
  </si>
  <si>
    <t xml:space="preserve">       Tordón</t>
  </si>
  <si>
    <t xml:space="preserve">        Paraquat</t>
  </si>
  <si>
    <t xml:space="preserve">        Roundup</t>
  </si>
  <si>
    <t xml:space="preserve">         Glisofato</t>
  </si>
  <si>
    <t>Insecticidas</t>
  </si>
  <si>
    <t xml:space="preserve">         Hormitox</t>
  </si>
  <si>
    <t xml:space="preserve">         Arrivo 20 EC</t>
  </si>
  <si>
    <t xml:space="preserve">           Materiales de construcción</t>
  </si>
  <si>
    <t xml:space="preserve">     Finalizador (engorde)</t>
  </si>
  <si>
    <t xml:space="preserve">       Bombas rociadoras (sin motor)</t>
  </si>
  <si>
    <t xml:space="preserve">             Hematopan B-12</t>
  </si>
  <si>
    <t>Aves y ganado</t>
  </si>
  <si>
    <t xml:space="preserve">              TPS</t>
  </si>
  <si>
    <t xml:space="preserve">        Ectoparasiticidas</t>
  </si>
  <si>
    <t xml:space="preserve">               Paredón</t>
  </si>
  <si>
    <t xml:space="preserve">        Desinfectantes</t>
  </si>
  <si>
    <t>Herbicidas</t>
  </si>
  <si>
    <t xml:space="preserve">        Propanil</t>
  </si>
  <si>
    <t xml:space="preserve">   MATERIALES DE CONSTRUCCIÓN</t>
  </si>
  <si>
    <t xml:space="preserve">    MEDICINA VETERINARIA</t>
  </si>
  <si>
    <t xml:space="preserve">   APEROS DE LABRANZA</t>
  </si>
  <si>
    <t xml:space="preserve">  COMBUSTIBLES Y REPUESTOS</t>
  </si>
  <si>
    <t xml:space="preserve">    PESTICIDAS</t>
  </si>
  <si>
    <t xml:space="preserve">         Sumithion</t>
  </si>
  <si>
    <t>-</t>
  </si>
  <si>
    <t>Base                      noviembre 2013</t>
  </si>
  <si>
    <t xml:space="preserve">    ALIMENTOS PARA ANIMALES</t>
  </si>
  <si>
    <t xml:space="preserve">       Azadones  (con mangos)</t>
  </si>
  <si>
    <t>0.0 Cuando la cantidad es menor a la mitad de la unidad o fracción decimal adoptada para la expresión del dato.</t>
  </si>
  <si>
    <t xml:space="preserve">       Hachas (sin mango)</t>
  </si>
  <si>
    <t>- Cantidad nula o cero.</t>
  </si>
  <si>
    <t>Variación porcentual 2017/2016</t>
  </si>
  <si>
    <t>Índice</t>
  </si>
  <si>
    <t xml:space="preserve">Índice               </t>
  </si>
  <si>
    <t>Cuadro 6. ÍNDICE DE LOS PRECIOS PAGADOS POR EL PRODUCTOR  AGROPECUARIO EN LA PROVINCIA  DE  DARIÉN, SEGÚN CATEGORÍA, CLASE Y SUBCLASE  DE INSUMOS AGROPECUARIOS: AÑOS 2013-17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</si>
</sst>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3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0" fillId="0" borderId="0" xfId="0" applyFont="1"/>
    <xf numFmtId="0" fontId="1" fillId="0" borderId="4" xfId="0" applyNumberFormat="1" applyFont="1" applyFill="1" applyBorder="1" applyAlignment="1" applyProtection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0" xfId="0" applyFont="1" applyFill="1"/>
    <xf numFmtId="4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right"/>
    </xf>
    <xf numFmtId="0" fontId="0" fillId="0" borderId="12" xfId="0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0" fontId="0" fillId="0" borderId="2" xfId="0" applyFont="1" applyFill="1" applyBorder="1"/>
    <xf numFmtId="0" fontId="3" fillId="0" borderId="3" xfId="1" applyFont="1" applyFill="1" applyBorder="1" applyAlignment="1">
      <alignment horizontal="center"/>
    </xf>
    <xf numFmtId="4" fontId="3" fillId="0" borderId="3" xfId="1" applyNumberFormat="1" applyFont="1" applyFill="1" applyBorder="1" applyAlignment="1">
      <alignment horizontal="right"/>
    </xf>
    <xf numFmtId="0" fontId="3" fillId="0" borderId="4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/>
    </xf>
    <xf numFmtId="0" fontId="2" fillId="0" borderId="8" xfId="1" applyFont="1" applyFill="1" applyBorder="1"/>
    <xf numFmtId="0" fontId="8" fillId="0" borderId="8" xfId="0" applyFont="1" applyFill="1" applyBorder="1"/>
    <xf numFmtId="0" fontId="2" fillId="0" borderId="8" xfId="2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8" fillId="0" borderId="0" xfId="0" applyFont="1" applyFill="1" applyBorder="1"/>
    <xf numFmtId="0" fontId="2" fillId="0" borderId="8" xfId="0" applyFont="1" applyFill="1" applyBorder="1"/>
    <xf numFmtId="0" fontId="2" fillId="0" borderId="8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8" xfId="1" applyFont="1" applyFill="1" applyBorder="1"/>
    <xf numFmtId="0" fontId="11" fillId="0" borderId="0" xfId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0" xfId="0" applyFont="1" applyFill="1" applyBorder="1"/>
    <xf numFmtId="0" fontId="8" fillId="0" borderId="0" xfId="0" applyFont="1"/>
    <xf numFmtId="0" fontId="12" fillId="0" borderId="8" xfId="1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horizontal="right"/>
    </xf>
    <xf numFmtId="164" fontId="12" fillId="0" borderId="9" xfId="1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 applyProtection="1">
      <alignment horizontal="right"/>
    </xf>
    <xf numFmtId="164" fontId="12" fillId="0" borderId="13" xfId="0" applyNumberFormat="1" applyFont="1" applyFill="1" applyBorder="1" applyAlignment="1">
      <alignment horizontal="right"/>
    </xf>
    <xf numFmtId="164" fontId="11" fillId="0" borderId="8" xfId="1" applyNumberFormat="1" applyFont="1" applyFill="1" applyBorder="1" applyAlignment="1">
      <alignment horizontal="right"/>
    </xf>
    <xf numFmtId="164" fontId="11" fillId="0" borderId="9" xfId="1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 applyProtection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14" fillId="0" borderId="8" xfId="0" applyNumberFormat="1" applyFont="1" applyFill="1" applyBorder="1" applyAlignment="1">
      <alignment horizontal="right" wrapText="1"/>
    </xf>
    <xf numFmtId="164" fontId="14" fillId="0" borderId="9" xfId="0" applyNumberFormat="1" applyFont="1" applyFill="1" applyBorder="1" applyAlignment="1">
      <alignment horizontal="right" wrapText="1"/>
    </xf>
    <xf numFmtId="164" fontId="2" fillId="0" borderId="8" xfId="1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 applyProtection="1">
      <alignment horizontal="right"/>
    </xf>
    <xf numFmtId="164" fontId="7" fillId="0" borderId="8" xfId="0" applyNumberFormat="1" applyFont="1" applyFill="1" applyBorder="1" applyAlignment="1">
      <alignment horizontal="right" wrapText="1"/>
    </xf>
    <xf numFmtId="164" fontId="7" fillId="0" borderId="9" xfId="0" applyNumberFormat="1" applyFont="1" applyFill="1" applyBorder="1" applyAlignment="1">
      <alignment horizontal="right"/>
    </xf>
    <xf numFmtId="164" fontId="2" fillId="0" borderId="9" xfId="2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 applyProtection="1">
      <alignment horizontal="right"/>
    </xf>
    <xf numFmtId="164" fontId="15" fillId="0" borderId="9" xfId="0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 wrapText="1"/>
    </xf>
    <xf numFmtId="164" fontId="2" fillId="0" borderId="11" xfId="1" applyNumberFormat="1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 applyProtection="1">
      <alignment horizontal="right"/>
    </xf>
    <xf numFmtId="164" fontId="2" fillId="0" borderId="14" xfId="0" applyNumberFormat="1" applyFont="1" applyFill="1" applyBorder="1" applyAlignment="1">
      <alignment horizontal="right"/>
    </xf>
    <xf numFmtId="2" fontId="7" fillId="0" borderId="13" xfId="0" applyNumberFormat="1" applyFont="1" applyFill="1" applyBorder="1"/>
    <xf numFmtId="2" fontId="7" fillId="0" borderId="13" xfId="0" applyNumberFormat="1" applyFont="1" applyBorder="1"/>
    <xf numFmtId="0" fontId="7" fillId="0" borderId="14" xfId="0" applyFont="1" applyBorder="1"/>
    <xf numFmtId="2" fontId="7" fillId="0" borderId="14" xfId="0" applyNumberFormat="1" applyFont="1" applyBorder="1"/>
    <xf numFmtId="165" fontId="7" fillId="0" borderId="13" xfId="0" applyNumberFormat="1" applyFont="1" applyBorder="1"/>
    <xf numFmtId="165" fontId="7" fillId="0" borderId="13" xfId="0" applyNumberFormat="1" applyFont="1" applyFill="1" applyBorder="1"/>
    <xf numFmtId="165" fontId="12" fillId="0" borderId="13" xfId="0" applyNumberFormat="1" applyFont="1" applyBorder="1"/>
    <xf numFmtId="2" fontId="14" fillId="0" borderId="13" xfId="0" applyNumberFormat="1" applyFont="1" applyFill="1" applyBorder="1"/>
    <xf numFmtId="165" fontId="16" fillId="0" borderId="13" xfId="0" applyNumberFormat="1" applyFont="1" applyBorder="1"/>
    <xf numFmtId="2" fontId="16" fillId="0" borderId="13" xfId="0" applyNumberFormat="1" applyFont="1" applyBorder="1"/>
    <xf numFmtId="165" fontId="14" fillId="0" borderId="13" xfId="0" applyNumberFormat="1" applyFont="1" applyBorder="1"/>
    <xf numFmtId="49" fontId="7" fillId="0" borderId="0" xfId="0" applyNumberFormat="1" applyFont="1"/>
    <xf numFmtId="0" fontId="7" fillId="0" borderId="0" xfId="0" applyFont="1"/>
    <xf numFmtId="0" fontId="12" fillId="2" borderId="12" xfId="2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zoomScaleNormal="100" workbookViewId="0">
      <selection activeCell="A9" sqref="A9:B9"/>
    </sheetView>
  </sheetViews>
  <sheetFormatPr baseColWidth="10" defaultRowHeight="15" x14ac:dyDescent="0.25"/>
  <cols>
    <col min="1" max="1" width="5.7109375" customWidth="1"/>
    <col min="2" max="2" width="45.5703125" customWidth="1"/>
    <col min="3" max="3" width="13.28515625" customWidth="1"/>
    <col min="4" max="4" width="11" customWidth="1"/>
    <col min="5" max="5" width="13" customWidth="1"/>
    <col min="6" max="6" width="11.140625" customWidth="1"/>
    <col min="7" max="9" width="13.42578125" customWidth="1"/>
    <col min="10" max="10" width="10.28515625" customWidth="1"/>
    <col min="11" max="11" width="13.140625" customWidth="1"/>
  </cols>
  <sheetData>
    <row r="1" spans="1:12" ht="64.5" customHeight="1" x14ac:dyDescent="0.25">
      <c r="A1" s="76" t="s">
        <v>91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s="1" customFormat="1" ht="25.5" customHeight="1" x14ac:dyDescent="0.25">
      <c r="A2" s="77" t="s">
        <v>0</v>
      </c>
      <c r="B2" s="78"/>
      <c r="C2" s="83" t="s">
        <v>82</v>
      </c>
      <c r="D2" s="86">
        <v>2014</v>
      </c>
      <c r="E2" s="87"/>
      <c r="F2" s="88">
        <v>2015</v>
      </c>
      <c r="G2" s="88"/>
      <c r="H2" s="88">
        <v>2016</v>
      </c>
      <c r="I2" s="86"/>
      <c r="J2" s="88">
        <v>2017</v>
      </c>
      <c r="K2" s="86"/>
      <c r="L2" s="8"/>
    </row>
    <row r="3" spans="1:12" s="1" customFormat="1" ht="21" customHeight="1" x14ac:dyDescent="0.25">
      <c r="A3" s="79"/>
      <c r="B3" s="80"/>
      <c r="C3" s="84"/>
      <c r="D3" s="89" t="s">
        <v>89</v>
      </c>
      <c r="E3" s="89" t="s">
        <v>4</v>
      </c>
      <c r="F3" s="89" t="s">
        <v>89</v>
      </c>
      <c r="G3" s="89" t="s">
        <v>5</v>
      </c>
      <c r="H3" s="89" t="s">
        <v>90</v>
      </c>
      <c r="I3" s="73" t="s">
        <v>6</v>
      </c>
      <c r="J3" s="89" t="s">
        <v>90</v>
      </c>
      <c r="K3" s="73" t="s">
        <v>88</v>
      </c>
      <c r="L3" s="8"/>
    </row>
    <row r="4" spans="1:12" s="1" customFormat="1" ht="21.75" customHeight="1" x14ac:dyDescent="0.25">
      <c r="A4" s="79"/>
      <c r="B4" s="80"/>
      <c r="C4" s="84"/>
      <c r="D4" s="90"/>
      <c r="E4" s="92"/>
      <c r="F4" s="90"/>
      <c r="G4" s="92"/>
      <c r="H4" s="90"/>
      <c r="I4" s="74"/>
      <c r="J4" s="90"/>
      <c r="K4" s="74"/>
      <c r="L4" s="8"/>
    </row>
    <row r="5" spans="1:12" s="1" customFormat="1" ht="51" customHeight="1" x14ac:dyDescent="0.25">
      <c r="A5" s="81"/>
      <c r="B5" s="82"/>
      <c r="C5" s="85"/>
      <c r="D5" s="91"/>
      <c r="E5" s="91"/>
      <c r="F5" s="91"/>
      <c r="G5" s="91"/>
      <c r="H5" s="91"/>
      <c r="I5" s="75"/>
      <c r="J5" s="91"/>
      <c r="K5" s="75"/>
      <c r="L5" s="8"/>
    </row>
    <row r="6" spans="1:12" s="1" customFormat="1" ht="15.75" customHeight="1" x14ac:dyDescent="0.25">
      <c r="A6" s="10"/>
      <c r="B6" s="11"/>
      <c r="C6" s="12"/>
      <c r="D6" s="13"/>
      <c r="E6" s="13"/>
      <c r="F6" s="2"/>
      <c r="G6" s="3"/>
      <c r="H6" s="3"/>
      <c r="I6" s="7"/>
      <c r="J6" s="3"/>
      <c r="K6" s="7"/>
      <c r="L6" s="8"/>
    </row>
    <row r="7" spans="1:12" s="1" customFormat="1" ht="15.75" x14ac:dyDescent="0.25">
      <c r="A7" s="25"/>
      <c r="B7" s="31" t="s">
        <v>1</v>
      </c>
      <c r="C7" s="32">
        <v>100</v>
      </c>
      <c r="D7" s="33">
        <v>100.95640971042346</v>
      </c>
      <c r="E7" s="34">
        <f>(D7/C7-1)*100</f>
        <v>0.95640971042345591</v>
      </c>
      <c r="F7" s="35">
        <v>100.31475071532525</v>
      </c>
      <c r="G7" s="34">
        <f>(F7/D7-1)*100</f>
        <v>-0.63558024392775803</v>
      </c>
      <c r="H7" s="34">
        <v>102.31</v>
      </c>
      <c r="I7" s="36">
        <f>(H7/F7-1)*100</f>
        <v>1.9889889277967754</v>
      </c>
      <c r="J7" s="66">
        <v>102.399641756036</v>
      </c>
      <c r="K7" s="67">
        <f>((J7/H7)-1)*100</f>
        <v>8.7617785197924292E-2</v>
      </c>
      <c r="L7" s="8"/>
    </row>
    <row r="8" spans="1:12" s="1" customFormat="1" ht="12.75" customHeight="1" x14ac:dyDescent="0.25">
      <c r="A8" s="21"/>
      <c r="B8" s="26"/>
      <c r="C8" s="37"/>
      <c r="D8" s="38"/>
      <c r="E8" s="39"/>
      <c r="F8" s="40"/>
      <c r="G8" s="39"/>
      <c r="H8" s="39"/>
      <c r="I8" s="41"/>
      <c r="J8" s="68"/>
      <c r="K8" s="69"/>
      <c r="L8" s="8"/>
    </row>
    <row r="9" spans="1:12" s="4" customFormat="1" ht="18" customHeight="1" x14ac:dyDescent="0.25">
      <c r="A9" s="95" t="s">
        <v>83</v>
      </c>
      <c r="B9" s="94"/>
      <c r="C9" s="42">
        <v>100</v>
      </c>
      <c r="D9" s="43">
        <v>99.877274982629189</v>
      </c>
      <c r="E9" s="34">
        <f>(D9/C9-1)*100</f>
        <v>-0.1227250173708061</v>
      </c>
      <c r="F9" s="34">
        <v>104.80395577796624</v>
      </c>
      <c r="G9" s="34">
        <f t="shared" ref="G9" si="0">(F9/D9-1)*100</f>
        <v>4.9327344946024088</v>
      </c>
      <c r="H9" s="34">
        <v>102.65</v>
      </c>
      <c r="I9" s="36">
        <f>(H9/F9-1)*100</f>
        <v>-2.0552237384336203</v>
      </c>
      <c r="J9" s="70">
        <v>99.593097086192699</v>
      </c>
      <c r="K9" s="67">
        <f>((J9/H9)-1)*100</f>
        <v>-2.9779862774547583</v>
      </c>
      <c r="L9" s="9"/>
    </row>
    <row r="10" spans="1:12" s="1" customFormat="1" ht="12.75" customHeight="1" x14ac:dyDescent="0.25">
      <c r="A10" s="21"/>
      <c r="B10" s="14"/>
      <c r="C10" s="44"/>
      <c r="D10" s="45"/>
      <c r="E10" s="39"/>
      <c r="F10" s="40"/>
      <c r="G10" s="39"/>
      <c r="H10" s="39"/>
      <c r="I10" s="36"/>
      <c r="J10" s="64"/>
      <c r="K10" s="61"/>
      <c r="L10" s="8"/>
    </row>
    <row r="11" spans="1:12" s="1" customFormat="1" ht="12.75" customHeight="1" x14ac:dyDescent="0.25">
      <c r="A11" s="21"/>
      <c r="B11" s="14" t="s">
        <v>7</v>
      </c>
      <c r="C11" s="44">
        <v>100</v>
      </c>
      <c r="D11" s="45">
        <v>99.102042605925831</v>
      </c>
      <c r="E11" s="39">
        <f>(D11/C11-1)*100</f>
        <v>-0.89795739407416697</v>
      </c>
      <c r="F11" s="46">
        <v>104.02794635235124</v>
      </c>
      <c r="G11" s="39">
        <f>(F11/D11-1)*100</f>
        <v>4.9705370514036895</v>
      </c>
      <c r="H11" s="39">
        <v>98.86</v>
      </c>
      <c r="I11" s="41">
        <f t="shared" ref="I11:I73" si="1">(H11/F11-1)*100</f>
        <v>-4.9678442510505576</v>
      </c>
      <c r="J11" s="64">
        <v>96.3992082332976</v>
      </c>
      <c r="K11" s="60">
        <f>((J11/H11)-1)*100</f>
        <v>-2.4891682851531427</v>
      </c>
      <c r="L11" s="8"/>
    </row>
    <row r="12" spans="1:12" s="1" customFormat="1" ht="12.75" customHeight="1" x14ac:dyDescent="0.25">
      <c r="A12" s="21"/>
      <c r="B12" s="15"/>
      <c r="C12" s="44"/>
      <c r="D12" s="45"/>
      <c r="E12" s="39"/>
      <c r="F12" s="40"/>
      <c r="G12" s="39"/>
      <c r="H12" s="39"/>
      <c r="I12" s="41"/>
      <c r="J12" s="64"/>
      <c r="K12" s="61"/>
      <c r="L12" s="8"/>
    </row>
    <row r="13" spans="1:12" s="1" customFormat="1" ht="12.75" customHeight="1" x14ac:dyDescent="0.25">
      <c r="A13" s="21"/>
      <c r="B13" s="15" t="s">
        <v>8</v>
      </c>
      <c r="C13" s="47">
        <v>100</v>
      </c>
      <c r="D13" s="45">
        <v>100</v>
      </c>
      <c r="E13" s="39" t="s">
        <v>81</v>
      </c>
      <c r="F13" s="46">
        <v>100</v>
      </c>
      <c r="G13" s="39" t="s">
        <v>81</v>
      </c>
      <c r="H13" s="39">
        <v>100</v>
      </c>
      <c r="I13" s="41">
        <f t="shared" si="1"/>
        <v>0</v>
      </c>
      <c r="J13" s="64">
        <v>97.979589711327094</v>
      </c>
      <c r="K13" s="60">
        <f>((J13/H13)-1)*100</f>
        <v>-2.0204102886729025</v>
      </c>
      <c r="L13" s="8"/>
    </row>
    <row r="14" spans="1:12" s="1" customFormat="1" ht="12.75" customHeight="1" x14ac:dyDescent="0.25">
      <c r="A14" s="21"/>
      <c r="B14" s="16"/>
      <c r="C14" s="44"/>
      <c r="D14" s="48"/>
      <c r="E14" s="39"/>
      <c r="F14" s="40"/>
      <c r="G14" s="39"/>
      <c r="H14" s="39"/>
      <c r="I14" s="41"/>
      <c r="J14" s="65"/>
      <c r="K14" s="60"/>
      <c r="L14" s="8"/>
    </row>
    <row r="15" spans="1:12" s="1" customFormat="1" ht="12.75" customHeight="1" x14ac:dyDescent="0.25">
      <c r="A15" s="21"/>
      <c r="B15" s="17" t="s">
        <v>9</v>
      </c>
      <c r="C15" s="44">
        <v>100</v>
      </c>
      <c r="D15" s="49">
        <v>99.293182878623952</v>
      </c>
      <c r="E15" s="39">
        <f>(D15/C15-1)*100</f>
        <v>-0.70681712137604658</v>
      </c>
      <c r="F15" s="46">
        <v>107.98996411278902</v>
      </c>
      <c r="G15" s="39">
        <f>(F15/D15-1)*100</f>
        <v>8.7586891486760123</v>
      </c>
      <c r="H15" s="39">
        <v>100.83</v>
      </c>
      <c r="I15" s="41">
        <f t="shared" si="1"/>
        <v>-6.6302125124431672</v>
      </c>
      <c r="J15" s="64">
        <v>98.888734548003299</v>
      </c>
      <c r="K15" s="60">
        <f>((J15/H15)-1)*100</f>
        <v>-1.9252855816688452</v>
      </c>
      <c r="L15" s="8"/>
    </row>
    <row r="16" spans="1:12" s="1" customFormat="1" ht="12.75" customHeight="1" x14ac:dyDescent="0.25">
      <c r="A16" s="21"/>
      <c r="B16" s="16"/>
      <c r="C16" s="44"/>
      <c r="D16" s="48"/>
      <c r="E16" s="39"/>
      <c r="F16" s="40"/>
      <c r="G16" s="39"/>
      <c r="H16" s="39"/>
      <c r="I16" s="41"/>
      <c r="J16" s="65"/>
      <c r="K16" s="60"/>
      <c r="L16" s="8"/>
    </row>
    <row r="17" spans="1:12" s="1" customFormat="1" ht="12.75" customHeight="1" x14ac:dyDescent="0.25">
      <c r="A17" s="21"/>
      <c r="B17" s="18" t="s">
        <v>65</v>
      </c>
      <c r="C17" s="47">
        <v>100</v>
      </c>
      <c r="D17" s="50">
        <v>98.560274986523311</v>
      </c>
      <c r="E17" s="39">
        <f>(D17/C17-1)*100</f>
        <v>-1.4397250134766892</v>
      </c>
      <c r="F17" s="46">
        <v>98.729658597756426</v>
      </c>
      <c r="G17" s="39">
        <f>(F17/D17-1)*100</f>
        <v>0.17185789229614556</v>
      </c>
      <c r="H17" s="39">
        <v>95.36</v>
      </c>
      <c r="I17" s="41">
        <f t="shared" si="1"/>
        <v>-3.4130155473190316</v>
      </c>
      <c r="J17" s="64">
        <v>91.992927895245998</v>
      </c>
      <c r="K17" s="60">
        <f>((J17/H17)-1)*100</f>
        <v>-3.5309061501195504</v>
      </c>
      <c r="L17" s="8"/>
    </row>
    <row r="18" spans="1:12" s="1" customFormat="1" ht="12.75" customHeight="1" x14ac:dyDescent="0.25">
      <c r="A18" s="21"/>
      <c r="B18" s="16"/>
      <c r="C18" s="44"/>
      <c r="D18" s="48"/>
      <c r="E18" s="39"/>
      <c r="F18" s="40"/>
      <c r="G18" s="39"/>
      <c r="H18" s="39"/>
      <c r="I18" s="41"/>
      <c r="J18" s="65"/>
      <c r="K18" s="60"/>
      <c r="L18" s="8"/>
    </row>
    <row r="19" spans="1:12" s="1" customFormat="1" ht="12.75" customHeight="1" x14ac:dyDescent="0.25">
      <c r="A19" s="21"/>
      <c r="B19" s="19" t="s">
        <v>10</v>
      </c>
      <c r="C19" s="44">
        <v>100</v>
      </c>
      <c r="D19" s="51">
        <v>100.77834708800015</v>
      </c>
      <c r="E19" s="39">
        <f>(D19/C19-1)*100</f>
        <v>0.77834708800015306</v>
      </c>
      <c r="F19" s="46">
        <v>105.01518040112241</v>
      </c>
      <c r="G19" s="39">
        <f>(F19/D19-1)*100</f>
        <v>4.2041107396042499</v>
      </c>
      <c r="H19" s="39">
        <v>103.33</v>
      </c>
      <c r="I19" s="41">
        <f t="shared" si="1"/>
        <v>-1.6047017152049703</v>
      </c>
      <c r="J19" s="64">
        <v>101.482839626543</v>
      </c>
      <c r="K19" s="60">
        <f>((J19/H19)-1)*100</f>
        <v>-1.7876322205138906</v>
      </c>
      <c r="L19" s="8"/>
    </row>
    <row r="20" spans="1:12" s="1" customFormat="1" ht="12.75" customHeight="1" x14ac:dyDescent="0.25">
      <c r="A20" s="21"/>
      <c r="B20" s="20"/>
      <c r="C20" s="44"/>
      <c r="D20" s="51"/>
      <c r="E20" s="39"/>
      <c r="F20" s="40"/>
      <c r="G20" s="39"/>
      <c r="H20" s="39"/>
      <c r="I20" s="41"/>
      <c r="J20" s="65"/>
      <c r="K20" s="60"/>
      <c r="L20" s="8"/>
    </row>
    <row r="21" spans="1:12" s="1" customFormat="1" ht="12.75" customHeight="1" x14ac:dyDescent="0.25">
      <c r="A21" s="21"/>
      <c r="B21" s="18" t="s">
        <v>11</v>
      </c>
      <c r="C21" s="47">
        <v>100</v>
      </c>
      <c r="D21" s="51">
        <v>100.77834708800015</v>
      </c>
      <c r="E21" s="39">
        <f>(D21/C21-1)*100</f>
        <v>0.77834708800015306</v>
      </c>
      <c r="F21" s="46">
        <v>105.2214448149164</v>
      </c>
      <c r="G21" s="39">
        <f>(F21/D21-1)*100</f>
        <v>4.4087820998259808</v>
      </c>
      <c r="H21" s="39">
        <v>103.33</v>
      </c>
      <c r="I21" s="41">
        <f t="shared" si="1"/>
        <v>-1.7975849107978226</v>
      </c>
      <c r="J21" s="64">
        <v>101.788013564111</v>
      </c>
      <c r="K21" s="60">
        <f>((J21/H21)-1)*100</f>
        <v>-1.4922930764434295</v>
      </c>
      <c r="L21" s="8"/>
    </row>
    <row r="22" spans="1:12" s="1" customFormat="1" ht="12.75" customHeight="1" x14ac:dyDescent="0.25">
      <c r="A22" s="21"/>
      <c r="B22" s="18"/>
      <c r="C22" s="44"/>
      <c r="D22" s="51"/>
      <c r="E22" s="39"/>
      <c r="F22" s="40"/>
      <c r="G22" s="39"/>
      <c r="H22" s="39"/>
      <c r="I22" s="41"/>
      <c r="J22" s="65"/>
      <c r="K22" s="60"/>
      <c r="L22" s="8"/>
    </row>
    <row r="23" spans="1:12" s="1" customFormat="1" ht="12.75" customHeight="1" x14ac:dyDescent="0.25">
      <c r="A23" s="21"/>
      <c r="B23" s="18" t="s">
        <v>12</v>
      </c>
      <c r="C23" s="44">
        <v>100</v>
      </c>
      <c r="D23" s="51">
        <v>100.77834708800015</v>
      </c>
      <c r="E23" s="39">
        <f>(D23/C23-1)*100</f>
        <v>0.77834708800015306</v>
      </c>
      <c r="F23" s="46">
        <v>104.5079831039815</v>
      </c>
      <c r="G23" s="39">
        <f>(F23/D23-1)*100</f>
        <v>3.7008307079343439</v>
      </c>
      <c r="H23" s="39">
        <v>102.55</v>
      </c>
      <c r="I23" s="41">
        <f t="shared" si="1"/>
        <v>-1.8735249172624258</v>
      </c>
      <c r="J23" s="64">
        <v>100.73242711744599</v>
      </c>
      <c r="K23" s="60">
        <f>((J23/H23)-1)*100</f>
        <v>-1.7723772623637335</v>
      </c>
      <c r="L23" s="8"/>
    </row>
    <row r="24" spans="1:12" s="1" customFormat="1" ht="12.75" customHeight="1" x14ac:dyDescent="0.25">
      <c r="A24" s="21"/>
      <c r="B24" s="18"/>
      <c r="C24" s="44"/>
      <c r="D24" s="51"/>
      <c r="E24" s="39"/>
      <c r="F24" s="40"/>
      <c r="G24" s="39"/>
      <c r="H24" s="39"/>
      <c r="I24" s="41"/>
      <c r="J24" s="65"/>
      <c r="K24" s="60"/>
      <c r="L24" s="8"/>
    </row>
    <row r="25" spans="1:12" s="1" customFormat="1" ht="12.75" customHeight="1" x14ac:dyDescent="0.25">
      <c r="A25" s="21"/>
      <c r="B25" s="19" t="s">
        <v>13</v>
      </c>
      <c r="C25" s="47">
        <v>100</v>
      </c>
      <c r="D25" s="51">
        <v>100</v>
      </c>
      <c r="E25" s="39" t="s">
        <v>81</v>
      </c>
      <c r="F25" s="46">
        <v>107.72173450159418</v>
      </c>
      <c r="G25" s="39">
        <f>(F25/D25-1)*100</f>
        <v>7.7217345015941907</v>
      </c>
      <c r="H25" s="39">
        <v>118.31</v>
      </c>
      <c r="I25" s="41">
        <f t="shared" si="1"/>
        <v>9.8292749809455682</v>
      </c>
      <c r="J25" s="64">
        <v>109.834461750584</v>
      </c>
      <c r="K25" s="60">
        <f>((J25/H25)-1)*100</f>
        <v>-7.1638392776739117</v>
      </c>
      <c r="L25" s="8"/>
    </row>
    <row r="26" spans="1:12" s="1" customFormat="1" ht="12.75" customHeight="1" x14ac:dyDescent="0.25">
      <c r="A26" s="21"/>
      <c r="B26" s="19"/>
      <c r="C26" s="44"/>
      <c r="D26" s="51"/>
      <c r="E26" s="39"/>
      <c r="F26" s="52"/>
      <c r="G26" s="39"/>
      <c r="H26" s="39"/>
      <c r="I26" s="41"/>
      <c r="J26" s="65"/>
      <c r="K26" s="60"/>
      <c r="L26" s="8"/>
    </row>
    <row r="27" spans="1:12" s="1" customFormat="1" ht="12.75" customHeight="1" x14ac:dyDescent="0.25">
      <c r="A27" s="21"/>
      <c r="B27" s="18" t="s">
        <v>14</v>
      </c>
      <c r="C27" s="47">
        <v>100</v>
      </c>
      <c r="D27" s="51">
        <v>100</v>
      </c>
      <c r="E27" s="39" t="s">
        <v>81</v>
      </c>
      <c r="F27" s="39">
        <v>107.72173450159418</v>
      </c>
      <c r="G27" s="39">
        <f>(F27/D27-1)*100</f>
        <v>7.7217345015941907</v>
      </c>
      <c r="H27" s="39">
        <v>118.31</v>
      </c>
      <c r="I27" s="41">
        <f t="shared" si="1"/>
        <v>9.8292749809455682</v>
      </c>
      <c r="J27" s="64">
        <v>109.834461750584</v>
      </c>
      <c r="K27" s="60">
        <f>((J27/H27)-1)*100</f>
        <v>-7.1638392776739117</v>
      </c>
      <c r="L27" s="8"/>
    </row>
    <row r="28" spans="1:12" s="1" customFormat="1" ht="12.75" customHeight="1" x14ac:dyDescent="0.25">
      <c r="A28" s="21"/>
      <c r="B28" s="18"/>
      <c r="C28" s="44"/>
      <c r="D28" s="51"/>
      <c r="E28" s="39"/>
      <c r="F28" s="48"/>
      <c r="G28" s="39"/>
      <c r="H28" s="39"/>
      <c r="I28" s="41"/>
      <c r="J28" s="65"/>
      <c r="K28" s="60"/>
      <c r="L28" s="8"/>
    </row>
    <row r="29" spans="1:12" s="1" customFormat="1" ht="12.75" customHeight="1" x14ac:dyDescent="0.25">
      <c r="A29" s="21"/>
      <c r="B29" s="19" t="s">
        <v>15</v>
      </c>
      <c r="C29" s="47">
        <v>100</v>
      </c>
      <c r="D29" s="51">
        <v>100</v>
      </c>
      <c r="E29" s="39" t="s">
        <v>81</v>
      </c>
      <c r="F29" s="46">
        <v>100</v>
      </c>
      <c r="G29" s="39" t="s">
        <v>81</v>
      </c>
      <c r="H29" s="39">
        <v>100</v>
      </c>
      <c r="I29" s="41">
        <f t="shared" si="1"/>
        <v>0</v>
      </c>
      <c r="J29" s="64">
        <v>95.158597662771299</v>
      </c>
      <c r="K29" s="60">
        <f>((J29/H29)-1)*100</f>
        <v>-4.8414023372286952</v>
      </c>
      <c r="L29" s="8"/>
    </row>
    <row r="30" spans="1:12" s="1" customFormat="1" ht="12.75" customHeight="1" x14ac:dyDescent="0.25">
      <c r="A30" s="21"/>
      <c r="B30" s="20"/>
      <c r="C30" s="44"/>
      <c r="D30" s="51"/>
      <c r="E30" s="39"/>
      <c r="F30" s="40"/>
      <c r="G30" s="39"/>
      <c r="H30" s="39"/>
      <c r="I30" s="41"/>
      <c r="J30" s="65"/>
      <c r="K30" s="60"/>
      <c r="L30" s="8"/>
    </row>
    <row r="31" spans="1:12" s="1" customFormat="1" ht="12.75" customHeight="1" x14ac:dyDescent="0.25">
      <c r="A31" s="21"/>
      <c r="B31" s="18" t="s">
        <v>16</v>
      </c>
      <c r="C31" s="44">
        <v>100</v>
      </c>
      <c r="D31" s="51">
        <v>100</v>
      </c>
      <c r="E31" s="39" t="s">
        <v>81</v>
      </c>
      <c r="F31" s="46">
        <v>100</v>
      </c>
      <c r="G31" s="39" t="s">
        <v>81</v>
      </c>
      <c r="H31" s="39">
        <v>100</v>
      </c>
      <c r="I31" s="41">
        <f t="shared" si="1"/>
        <v>0</v>
      </c>
      <c r="J31" s="64">
        <v>95.158597662771299</v>
      </c>
      <c r="K31" s="60">
        <f>((J31/H31)-1)*100</f>
        <v>-4.8414023372286952</v>
      </c>
      <c r="L31" s="8"/>
    </row>
    <row r="32" spans="1:12" s="1" customFormat="1" ht="12.75" customHeight="1" x14ac:dyDescent="0.25">
      <c r="A32" s="21"/>
      <c r="B32" s="18"/>
      <c r="C32" s="44"/>
      <c r="D32" s="51"/>
      <c r="E32" s="39"/>
      <c r="F32" s="40"/>
      <c r="G32" s="39"/>
      <c r="H32" s="39"/>
      <c r="I32" s="36"/>
      <c r="J32" s="65"/>
      <c r="K32" s="60"/>
      <c r="L32" s="8"/>
    </row>
    <row r="33" spans="1:12" s="1" customFormat="1" ht="20.25" customHeight="1" x14ac:dyDescent="0.25">
      <c r="A33" s="95" t="s">
        <v>77</v>
      </c>
      <c r="B33" s="94"/>
      <c r="C33" s="32">
        <v>100</v>
      </c>
      <c r="D33" s="43">
        <v>101.94364022703533</v>
      </c>
      <c r="E33" s="34">
        <f>(D33/C33-1)*100</f>
        <v>1.9436402270353259</v>
      </c>
      <c r="F33" s="35">
        <v>105.2666353136666</v>
      </c>
      <c r="G33" s="34">
        <f>(F33/D33-1)*100</f>
        <v>3.2596394235390624</v>
      </c>
      <c r="H33" s="34">
        <v>104.22</v>
      </c>
      <c r="I33" s="36">
        <f t="shared" si="1"/>
        <v>-0.99427070177354748</v>
      </c>
      <c r="J33" s="70">
        <v>105.49440201550399</v>
      </c>
      <c r="K33" s="67">
        <f>((J33/H33)-1)*100</f>
        <v>1.2227998613548285</v>
      </c>
      <c r="L33" s="8"/>
    </row>
    <row r="34" spans="1:12" s="1" customFormat="1" ht="12.75" customHeight="1" x14ac:dyDescent="0.25">
      <c r="A34" s="21"/>
      <c r="B34" s="15"/>
      <c r="C34" s="44"/>
      <c r="D34" s="45"/>
      <c r="E34" s="39"/>
      <c r="F34" s="40"/>
      <c r="G34" s="39"/>
      <c r="H34" s="39"/>
      <c r="I34" s="36"/>
      <c r="J34" s="65"/>
      <c r="K34" s="60"/>
      <c r="L34" s="8"/>
    </row>
    <row r="35" spans="1:12" s="1" customFormat="1" ht="12.75" customHeight="1" x14ac:dyDescent="0.25">
      <c r="A35" s="21"/>
      <c r="B35" s="15" t="s">
        <v>84</v>
      </c>
      <c r="C35" s="47">
        <v>100</v>
      </c>
      <c r="D35" s="45">
        <v>110.87775838231275</v>
      </c>
      <c r="E35" s="39">
        <f>(D35/C35-1)*100</f>
        <v>10.877758382312752</v>
      </c>
      <c r="F35" s="46">
        <v>108.43030230812619</v>
      </c>
      <c r="G35" s="39">
        <f>(F35/D35-1)*100</f>
        <v>-2.2073462792669307</v>
      </c>
      <c r="H35" s="39">
        <v>108.43</v>
      </c>
      <c r="I35" s="41">
        <f t="shared" si="1"/>
        <v>-2.7880409788627603E-4</v>
      </c>
      <c r="J35" s="64">
        <v>101.29913681761499</v>
      </c>
      <c r="K35" s="60">
        <f>((J35/H35)-1)*100</f>
        <v>-6.5764670131744136</v>
      </c>
      <c r="L35" s="8"/>
    </row>
    <row r="36" spans="1:12" s="1" customFormat="1" ht="12.75" customHeight="1" x14ac:dyDescent="0.25">
      <c r="A36" s="21"/>
      <c r="B36" s="18"/>
      <c r="C36" s="44"/>
      <c r="D36" s="51"/>
      <c r="E36" s="39"/>
      <c r="F36" s="40"/>
      <c r="G36" s="39"/>
      <c r="H36" s="39"/>
      <c r="I36" s="41"/>
      <c r="J36" s="65"/>
      <c r="K36" s="60"/>
      <c r="L36" s="8"/>
    </row>
    <row r="37" spans="1:12" s="1" customFormat="1" ht="12.75" customHeight="1" x14ac:dyDescent="0.25">
      <c r="A37" s="21"/>
      <c r="B37" s="15" t="s">
        <v>17</v>
      </c>
      <c r="C37" s="44">
        <v>100</v>
      </c>
      <c r="D37" s="45">
        <v>94.477373618836381</v>
      </c>
      <c r="E37" s="39">
        <f>(D37/C37-1)*100</f>
        <v>-5.5226263811636205</v>
      </c>
      <c r="F37" s="46">
        <v>88.690528405962795</v>
      </c>
      <c r="G37" s="39">
        <f>(F37/D37-1)*100</f>
        <v>-6.1251122794969799</v>
      </c>
      <c r="H37" s="39">
        <v>96.34</v>
      </c>
      <c r="I37" s="41">
        <f t="shared" si="1"/>
        <v>8.6249024913047201</v>
      </c>
      <c r="J37" s="64">
        <v>100.386925268593</v>
      </c>
      <c r="K37" s="60">
        <f>((J37/H37)-1)*100</f>
        <v>4.2006697826375339</v>
      </c>
      <c r="L37" s="8"/>
    </row>
    <row r="38" spans="1:12" s="1" customFormat="1" ht="12.75" customHeight="1" x14ac:dyDescent="0.25">
      <c r="A38" s="21"/>
      <c r="B38" s="18"/>
      <c r="C38" s="44"/>
      <c r="D38" s="51"/>
      <c r="E38" s="39"/>
      <c r="F38" s="40"/>
      <c r="G38" s="39"/>
      <c r="H38" s="48"/>
      <c r="I38" s="41"/>
      <c r="J38" s="65"/>
      <c r="K38" s="60"/>
      <c r="L38" s="8"/>
    </row>
    <row r="39" spans="1:12" s="1" customFormat="1" ht="12.75" customHeight="1" x14ac:dyDescent="0.25">
      <c r="A39" s="21"/>
      <c r="B39" s="15" t="s">
        <v>86</v>
      </c>
      <c r="C39" s="44">
        <v>100</v>
      </c>
      <c r="D39" s="45">
        <v>99.532669363394959</v>
      </c>
      <c r="E39" s="39">
        <f>(D39/C39-1)*100</f>
        <v>-0.46733063660504559</v>
      </c>
      <c r="F39" s="46">
        <v>93.002014562655916</v>
      </c>
      <c r="G39" s="39">
        <f>(F39/D39-1)*100</f>
        <v>-6.561317849213455</v>
      </c>
      <c r="H39" s="39">
        <v>96.51</v>
      </c>
      <c r="I39" s="41">
        <f t="shared" si="1"/>
        <v>3.7719456442319776</v>
      </c>
      <c r="J39" s="64">
        <v>94.615362814687401</v>
      </c>
      <c r="K39" s="60">
        <f>((J39/H39)-1)*100</f>
        <v>-1.963151160825416</v>
      </c>
      <c r="L39" s="8"/>
    </row>
    <row r="40" spans="1:12" s="1" customFormat="1" ht="12.75" customHeight="1" x14ac:dyDescent="0.25">
      <c r="A40" s="21"/>
      <c r="B40" s="18"/>
      <c r="C40" s="44"/>
      <c r="D40" s="51"/>
      <c r="E40" s="39"/>
      <c r="F40" s="40"/>
      <c r="G40" s="39"/>
      <c r="H40" s="39"/>
      <c r="I40" s="41"/>
      <c r="J40" s="65"/>
      <c r="K40" s="60"/>
      <c r="L40" s="8"/>
    </row>
    <row r="41" spans="1:12" s="1" customFormat="1" ht="12.75" customHeight="1" x14ac:dyDescent="0.25">
      <c r="A41" s="21"/>
      <c r="B41" s="15" t="s">
        <v>18</v>
      </c>
      <c r="C41" s="47">
        <v>100</v>
      </c>
      <c r="D41" s="45">
        <v>97.946098046124106</v>
      </c>
      <c r="E41" s="39">
        <f>(D41/C41-1)*100</f>
        <v>-2.0539019538758918</v>
      </c>
      <c r="F41" s="46">
        <v>105.38463003119409</v>
      </c>
      <c r="G41" s="39">
        <f>(F41/D41-1)*100</f>
        <v>7.5945158954337177</v>
      </c>
      <c r="H41" s="39">
        <v>107.04</v>
      </c>
      <c r="I41" s="41">
        <f t="shared" si="1"/>
        <v>1.5707888031830874</v>
      </c>
      <c r="J41" s="64">
        <v>110.69817601168199</v>
      </c>
      <c r="K41" s="60">
        <f>((J41/H41)-1)*100</f>
        <v>3.4175784862499947</v>
      </c>
      <c r="L41" s="8"/>
    </row>
    <row r="42" spans="1:12" s="1" customFormat="1" ht="12.75" customHeight="1" x14ac:dyDescent="0.25">
      <c r="A42" s="21"/>
      <c r="B42" s="18"/>
      <c r="C42" s="44"/>
      <c r="D42" s="51"/>
      <c r="E42" s="39"/>
      <c r="F42" s="40"/>
      <c r="G42" s="39"/>
      <c r="H42" s="39"/>
      <c r="I42" s="41"/>
      <c r="J42" s="65"/>
      <c r="K42" s="60"/>
      <c r="L42" s="8"/>
    </row>
    <row r="43" spans="1:12" s="1" customFormat="1" ht="12.75" customHeight="1" x14ac:dyDescent="0.25">
      <c r="A43" s="21"/>
      <c r="B43" s="15" t="s">
        <v>19</v>
      </c>
      <c r="C43" s="44">
        <v>100</v>
      </c>
      <c r="D43" s="45">
        <v>116.46586157796568</v>
      </c>
      <c r="E43" s="39">
        <f>(D43/C43-1)*100</f>
        <v>16.465861577965679</v>
      </c>
      <c r="F43" s="46">
        <v>124.0604300840378</v>
      </c>
      <c r="G43" s="39">
        <f>(F43/D43-1)*100</f>
        <v>6.5208537533447908</v>
      </c>
      <c r="H43" s="39">
        <v>108.71</v>
      </c>
      <c r="I43" s="41">
        <f t="shared" si="1"/>
        <v>-12.373349079669904</v>
      </c>
      <c r="J43" s="64">
        <v>116.046908767988</v>
      </c>
      <c r="K43" s="60">
        <f>((J43/H43)-1)*100</f>
        <v>6.7490651899438925</v>
      </c>
      <c r="L43" s="8"/>
    </row>
    <row r="44" spans="1:12" s="1" customFormat="1" ht="12.75" customHeight="1" x14ac:dyDescent="0.25">
      <c r="A44" s="21"/>
      <c r="B44" s="18"/>
      <c r="C44" s="44"/>
      <c r="D44" s="51"/>
      <c r="E44" s="39"/>
      <c r="F44" s="40"/>
      <c r="G44" s="39"/>
      <c r="H44" s="39"/>
      <c r="I44" s="41"/>
      <c r="J44" s="65"/>
      <c r="K44" s="60"/>
      <c r="L44" s="8"/>
    </row>
    <row r="45" spans="1:12" s="1" customFormat="1" ht="12.75" customHeight="1" x14ac:dyDescent="0.25">
      <c r="A45" s="21"/>
      <c r="B45" s="18" t="s">
        <v>20</v>
      </c>
      <c r="C45" s="47">
        <v>100</v>
      </c>
      <c r="D45" s="51">
        <v>105.14567795550769</v>
      </c>
      <c r="E45" s="39">
        <f>(D45/C45-1)*100</f>
        <v>5.1456779555076881</v>
      </c>
      <c r="F45" s="39">
        <v>106.55776675828601</v>
      </c>
      <c r="G45" s="39">
        <f>(F45/D45-1)*100</f>
        <v>1.3429832117073159</v>
      </c>
      <c r="H45" s="39">
        <v>103.55</v>
      </c>
      <c r="I45" s="41">
        <f t="shared" si="1"/>
        <v>-2.8226630960733079</v>
      </c>
      <c r="J45" s="64">
        <v>95.3119465778137</v>
      </c>
      <c r="K45" s="60">
        <f>((J45/H45)-1)*100</f>
        <v>-7.9556286066502118</v>
      </c>
      <c r="L45" s="8"/>
    </row>
    <row r="46" spans="1:12" s="1" customFormat="1" ht="12.75" customHeight="1" x14ac:dyDescent="0.25">
      <c r="A46" s="21"/>
      <c r="B46" s="18"/>
      <c r="C46" s="44"/>
      <c r="D46" s="51"/>
      <c r="E46" s="39"/>
      <c r="F46" s="48"/>
      <c r="G46" s="39"/>
      <c r="H46" s="39"/>
      <c r="I46" s="41"/>
      <c r="J46" s="65"/>
      <c r="K46" s="60"/>
      <c r="L46" s="8"/>
    </row>
    <row r="47" spans="1:12" s="1" customFormat="1" ht="12.75" customHeight="1" x14ac:dyDescent="0.25">
      <c r="A47" s="21"/>
      <c r="B47" s="18" t="s">
        <v>21</v>
      </c>
      <c r="C47" s="47">
        <v>100</v>
      </c>
      <c r="D47" s="51">
        <v>102.70660870893518</v>
      </c>
      <c r="E47" s="39">
        <f>(D47/C47-1)*100</f>
        <v>2.7066087089351765</v>
      </c>
      <c r="F47" s="39">
        <v>102.70660870893518</v>
      </c>
      <c r="G47" s="39" t="s">
        <v>81</v>
      </c>
      <c r="H47" s="39">
        <v>102.71</v>
      </c>
      <c r="I47" s="41">
        <f t="shared" si="1"/>
        <v>3.3019209839002528E-3</v>
      </c>
      <c r="J47" s="64">
        <v>97.364718055822905</v>
      </c>
      <c r="K47" s="60">
        <f>((J47/H47)-1)*100</f>
        <v>-5.2042468544222453</v>
      </c>
      <c r="L47" s="8"/>
    </row>
    <row r="48" spans="1:12" s="1" customFormat="1" ht="12.75" customHeight="1" x14ac:dyDescent="0.25">
      <c r="A48" s="21"/>
      <c r="B48" s="18"/>
      <c r="C48" s="44"/>
      <c r="D48" s="51"/>
      <c r="E48" s="39"/>
      <c r="F48" s="40"/>
      <c r="G48" s="39"/>
      <c r="H48" s="39"/>
      <c r="I48" s="41"/>
      <c r="J48" s="65"/>
      <c r="K48" s="60"/>
      <c r="L48" s="8"/>
    </row>
    <row r="49" spans="1:12" s="1" customFormat="1" ht="12.75" customHeight="1" x14ac:dyDescent="0.25">
      <c r="A49" s="21"/>
      <c r="B49" s="18" t="s">
        <v>66</v>
      </c>
      <c r="C49" s="44">
        <v>100</v>
      </c>
      <c r="D49" s="51">
        <v>100</v>
      </c>
      <c r="E49" s="39" t="s">
        <v>81</v>
      </c>
      <c r="F49" s="46">
        <v>103.28660313456115</v>
      </c>
      <c r="G49" s="39">
        <f>(F49/D49-1)*100</f>
        <v>3.2866031345611502</v>
      </c>
      <c r="H49" s="39">
        <v>103.62</v>
      </c>
      <c r="I49" s="41">
        <f t="shared" si="1"/>
        <v>0.32278810157451154</v>
      </c>
      <c r="J49" s="64">
        <v>103.628931889738</v>
      </c>
      <c r="K49" s="60">
        <f>((J49/H49)-1)*100</f>
        <v>8.6198511271895484E-3</v>
      </c>
      <c r="L49" s="8"/>
    </row>
    <row r="50" spans="1:12" s="1" customFormat="1" ht="12.75" customHeight="1" x14ac:dyDescent="0.25">
      <c r="A50" s="21"/>
      <c r="B50" s="18"/>
      <c r="C50" s="44"/>
      <c r="D50" s="51"/>
      <c r="E50" s="39"/>
      <c r="F50" s="40"/>
      <c r="G50" s="39"/>
      <c r="H50" s="39"/>
      <c r="I50" s="41"/>
      <c r="J50" s="65"/>
      <c r="K50" s="60"/>
      <c r="L50" s="8"/>
    </row>
    <row r="51" spans="1:12" s="1" customFormat="1" ht="12.75" customHeight="1" x14ac:dyDescent="0.25">
      <c r="A51" s="21"/>
      <c r="B51" s="18" t="s">
        <v>22</v>
      </c>
      <c r="C51" s="44">
        <v>100</v>
      </c>
      <c r="D51" s="51">
        <v>104.19536274372085</v>
      </c>
      <c r="E51" s="39">
        <f>(D51/C51-1)*100</f>
        <v>4.195362743720854</v>
      </c>
      <c r="F51" s="46">
        <v>117.67734468251261</v>
      </c>
      <c r="G51" s="39">
        <f>(F51/D51-1)*100</f>
        <v>12.939138157186591</v>
      </c>
      <c r="H51" s="39">
        <v>120.3</v>
      </c>
      <c r="I51" s="41">
        <f t="shared" si="1"/>
        <v>2.2286832903675613</v>
      </c>
      <c r="J51" s="64">
        <v>99.682844839554207</v>
      </c>
      <c r="K51" s="60">
        <f>((J51/H51)-1)*100</f>
        <v>-17.138117340353944</v>
      </c>
      <c r="L51" s="8"/>
    </row>
    <row r="52" spans="1:12" s="1" customFormat="1" ht="12.75" customHeight="1" x14ac:dyDescent="0.25">
      <c r="A52" s="21"/>
      <c r="B52" s="18"/>
      <c r="C52" s="44"/>
      <c r="D52" s="51"/>
      <c r="E52" s="39"/>
      <c r="F52" s="40"/>
      <c r="G52" s="39"/>
      <c r="H52" s="39"/>
      <c r="I52" s="41"/>
      <c r="J52" s="65"/>
      <c r="K52" s="60"/>
      <c r="L52" s="8"/>
    </row>
    <row r="53" spans="1:12" s="1" customFormat="1" ht="12.75" customHeight="1" x14ac:dyDescent="0.25">
      <c r="A53" s="21"/>
      <c r="B53" s="18" t="s">
        <v>23</v>
      </c>
      <c r="C53" s="44">
        <v>100</v>
      </c>
      <c r="D53" s="51">
        <v>102.45328768713068</v>
      </c>
      <c r="E53" s="39">
        <f>(D53/C53-1)*100</f>
        <v>2.4532876871306897</v>
      </c>
      <c r="F53" s="46">
        <v>108.76704696102504</v>
      </c>
      <c r="G53" s="39">
        <f>(F53/D53-1)*100</f>
        <v>6.1625736142066678</v>
      </c>
      <c r="H53" s="39">
        <v>113.36</v>
      </c>
      <c r="I53" s="41">
        <f t="shared" si="1"/>
        <v>4.2227431628448775</v>
      </c>
      <c r="J53" s="64">
        <v>110.362091825508</v>
      </c>
      <c r="K53" s="60">
        <f>((J53/H53)-1)*100</f>
        <v>-2.6445908384721162</v>
      </c>
      <c r="L53" s="8"/>
    </row>
    <row r="54" spans="1:12" s="1" customFormat="1" ht="12.75" customHeight="1" x14ac:dyDescent="0.25">
      <c r="A54" s="21"/>
      <c r="B54" s="18"/>
      <c r="C54" s="44"/>
      <c r="D54" s="51"/>
      <c r="E54" s="39"/>
      <c r="F54" s="40"/>
      <c r="G54" s="39"/>
      <c r="H54" s="39"/>
      <c r="I54" s="41"/>
      <c r="J54" s="65"/>
      <c r="K54" s="60"/>
      <c r="L54" s="8"/>
    </row>
    <row r="55" spans="1:12" s="1" customFormat="1" ht="12.75" customHeight="1" x14ac:dyDescent="0.25">
      <c r="A55" s="21"/>
      <c r="B55" s="18" t="s">
        <v>24</v>
      </c>
      <c r="C55" s="47">
        <v>100</v>
      </c>
      <c r="D55" s="51">
        <v>100</v>
      </c>
      <c r="E55" s="39" t="s">
        <v>81</v>
      </c>
      <c r="F55" s="46">
        <v>101.93468150154972</v>
      </c>
      <c r="G55" s="39">
        <f>(F55/D55-1)*100</f>
        <v>1.9346815015497176</v>
      </c>
      <c r="H55" s="39">
        <v>101.53</v>
      </c>
      <c r="I55" s="41">
        <f t="shared" si="1"/>
        <v>-0.39700080050141251</v>
      </c>
      <c r="J55" s="64">
        <v>102.21699824248699</v>
      </c>
      <c r="K55" s="60">
        <f>((J55/H55)-1)*100</f>
        <v>0.67664556533733045</v>
      </c>
      <c r="L55" s="8"/>
    </row>
    <row r="56" spans="1:12" s="1" customFormat="1" ht="12.75" customHeight="1" x14ac:dyDescent="0.25">
      <c r="A56" s="21"/>
      <c r="B56" s="18"/>
      <c r="C56" s="44"/>
      <c r="D56" s="51"/>
      <c r="E56" s="39"/>
      <c r="F56" s="40"/>
      <c r="G56" s="39"/>
      <c r="H56" s="39"/>
      <c r="I56" s="41"/>
      <c r="J56" s="65"/>
      <c r="K56" s="60"/>
      <c r="L56" s="8"/>
    </row>
    <row r="57" spans="1:12" s="1" customFormat="1" ht="12.75" customHeight="1" x14ac:dyDescent="0.25">
      <c r="A57" s="21"/>
      <c r="B57" s="18" t="s">
        <v>25</v>
      </c>
      <c r="C57" s="44">
        <v>100</v>
      </c>
      <c r="D57" s="51">
        <v>100</v>
      </c>
      <c r="E57" s="39" t="s">
        <v>81</v>
      </c>
      <c r="F57" s="46">
        <v>103.09655679790627</v>
      </c>
      <c r="G57" s="39">
        <f>(F57/D57-1)*100</f>
        <v>3.0965567979062802</v>
      </c>
      <c r="H57" s="39">
        <v>102.37</v>
      </c>
      <c r="I57" s="41">
        <f t="shared" si="1"/>
        <v>-0.70473430003147319</v>
      </c>
      <c r="J57" s="64">
        <v>98.788811502657595</v>
      </c>
      <c r="K57" s="60">
        <f>((J57/H57)-1)*100</f>
        <v>-3.4982792784433059</v>
      </c>
      <c r="L57" s="8"/>
    </row>
    <row r="58" spans="1:12" s="1" customFormat="1" ht="12.75" customHeight="1" x14ac:dyDescent="0.25">
      <c r="A58" s="21"/>
      <c r="B58" s="18"/>
      <c r="C58" s="44"/>
      <c r="D58" s="51"/>
      <c r="E58" s="39"/>
      <c r="F58" s="40"/>
      <c r="G58" s="39"/>
      <c r="H58" s="39"/>
      <c r="I58" s="41"/>
      <c r="J58" s="65"/>
      <c r="K58" s="60"/>
      <c r="L58" s="8"/>
    </row>
    <row r="59" spans="1:12" s="1" customFormat="1" ht="12.75" customHeight="1" x14ac:dyDescent="0.25">
      <c r="A59" s="21"/>
      <c r="B59" s="18" t="s">
        <v>26</v>
      </c>
      <c r="C59" s="47">
        <v>100</v>
      </c>
      <c r="D59" s="51">
        <v>100</v>
      </c>
      <c r="E59" s="39" t="s">
        <v>81</v>
      </c>
      <c r="F59" s="46">
        <v>109.49561750894834</v>
      </c>
      <c r="G59" s="39">
        <f>(F59/D59-1)*100</f>
        <v>9.4956175089483388</v>
      </c>
      <c r="H59" s="39">
        <v>103.37</v>
      </c>
      <c r="I59" s="41">
        <f t="shared" si="1"/>
        <v>-5.5943951441232205</v>
      </c>
      <c r="J59" s="64">
        <v>101.847645304419</v>
      </c>
      <c r="K59" s="60">
        <f>((J59/H59)-1)*100</f>
        <v>-1.4727239001460779</v>
      </c>
      <c r="L59" s="8"/>
    </row>
    <row r="60" spans="1:12" s="1" customFormat="1" ht="12.75" customHeight="1" x14ac:dyDescent="0.25">
      <c r="A60" s="21"/>
      <c r="B60" s="18"/>
      <c r="C60" s="44"/>
      <c r="D60" s="51"/>
      <c r="E60" s="39"/>
      <c r="F60" s="40"/>
      <c r="G60" s="39"/>
      <c r="H60" s="39"/>
      <c r="I60" s="41"/>
      <c r="J60" s="65"/>
      <c r="K60" s="60"/>
      <c r="L60" s="8"/>
    </row>
    <row r="61" spans="1:12" s="1" customFormat="1" ht="12.75" customHeight="1" x14ac:dyDescent="0.25">
      <c r="A61" s="21"/>
      <c r="B61" s="18" t="s">
        <v>27</v>
      </c>
      <c r="C61" s="44">
        <v>100</v>
      </c>
      <c r="D61" s="51">
        <v>100</v>
      </c>
      <c r="E61" s="39" t="s">
        <v>81</v>
      </c>
      <c r="F61" s="46">
        <v>99.916492523191152</v>
      </c>
      <c r="G61" s="39">
        <f>(F61/D61-1)*100</f>
        <v>-8.3507476808852843E-2</v>
      </c>
      <c r="H61" s="39">
        <v>103.35</v>
      </c>
      <c r="I61" s="41">
        <f t="shared" si="1"/>
        <v>3.4363771086258987</v>
      </c>
      <c r="J61" s="64">
        <v>109.28064650325599</v>
      </c>
      <c r="K61" s="60">
        <f>((J61/H61)-1)*100</f>
        <v>5.7384097757677832</v>
      </c>
      <c r="L61" s="8"/>
    </row>
    <row r="62" spans="1:12" s="1" customFormat="1" ht="12.75" customHeight="1" x14ac:dyDescent="0.25">
      <c r="A62" s="21"/>
      <c r="B62" s="18"/>
      <c r="C62" s="44"/>
      <c r="D62" s="51"/>
      <c r="E62" s="39"/>
      <c r="F62" s="40"/>
      <c r="G62" s="39"/>
      <c r="H62" s="39"/>
      <c r="I62" s="36"/>
      <c r="J62" s="65"/>
      <c r="K62" s="60"/>
      <c r="L62" s="8"/>
    </row>
    <row r="63" spans="1:12" s="1" customFormat="1" ht="16.5" customHeight="1" x14ac:dyDescent="0.25">
      <c r="A63" s="95" t="s">
        <v>78</v>
      </c>
      <c r="B63" s="94"/>
      <c r="C63" s="42">
        <v>100</v>
      </c>
      <c r="D63" s="43">
        <v>100</v>
      </c>
      <c r="E63" s="53" t="s">
        <v>81</v>
      </c>
      <c r="F63" s="35">
        <v>99.976186054187551</v>
      </c>
      <c r="G63" s="34">
        <f>(F63/D63-1)*100</f>
        <v>-2.3813945812445336E-2</v>
      </c>
      <c r="H63" s="34">
        <v>99.94</v>
      </c>
      <c r="I63" s="36">
        <f t="shared" si="1"/>
        <v>-3.6194673567502278E-2</v>
      </c>
      <c r="J63" s="70">
        <v>94.447528153311495</v>
      </c>
      <c r="K63" s="67">
        <f>((J63/H63)-1)*100</f>
        <v>-5.4957693082734682</v>
      </c>
      <c r="L63" s="8"/>
    </row>
    <row r="64" spans="1:12" s="1" customFormat="1" ht="12.75" customHeight="1" x14ac:dyDescent="0.25">
      <c r="A64" s="21"/>
      <c r="B64" s="15"/>
      <c r="C64" s="44"/>
      <c r="D64" s="45"/>
      <c r="E64" s="39"/>
      <c r="F64" s="40"/>
      <c r="G64" s="39"/>
      <c r="H64" s="39"/>
      <c r="I64" s="36"/>
      <c r="J64" s="65"/>
      <c r="K64" s="60"/>
      <c r="L64" s="8"/>
    </row>
    <row r="65" spans="1:12" s="1" customFormat="1" ht="12.75" customHeight="1" x14ac:dyDescent="0.25">
      <c r="A65" s="21"/>
      <c r="B65" s="14" t="s">
        <v>28</v>
      </c>
      <c r="C65" s="44">
        <v>100</v>
      </c>
      <c r="D65" s="45">
        <v>100</v>
      </c>
      <c r="E65" s="39" t="s">
        <v>81</v>
      </c>
      <c r="F65" s="46">
        <v>99.976186054187551</v>
      </c>
      <c r="G65" s="39">
        <f>(F65/D65-1)*100</f>
        <v>-2.3813945812445336E-2</v>
      </c>
      <c r="H65" s="39">
        <v>99.94</v>
      </c>
      <c r="I65" s="41">
        <f t="shared" si="1"/>
        <v>-3.6194673567502278E-2</v>
      </c>
      <c r="J65" s="64">
        <v>94.447528153311495</v>
      </c>
      <c r="K65" s="60">
        <f>((J65/H65)-1)*100</f>
        <v>-5.4957693082734682</v>
      </c>
      <c r="L65" s="8"/>
    </row>
    <row r="66" spans="1:12" s="1" customFormat="1" ht="12.75" customHeight="1" x14ac:dyDescent="0.25">
      <c r="A66" s="21"/>
      <c r="B66" s="18"/>
      <c r="C66" s="44"/>
      <c r="D66" s="51"/>
      <c r="E66" s="39"/>
      <c r="F66" s="40"/>
      <c r="G66" s="39"/>
      <c r="H66" s="39"/>
      <c r="I66" s="41"/>
      <c r="J66" s="65"/>
      <c r="K66" s="60"/>
      <c r="L66" s="8"/>
    </row>
    <row r="67" spans="1:12" s="1" customFormat="1" ht="12.75" customHeight="1" x14ac:dyDescent="0.25">
      <c r="A67" s="21"/>
      <c r="B67" s="17" t="s">
        <v>29</v>
      </c>
      <c r="C67" s="44">
        <v>100</v>
      </c>
      <c r="D67" s="49">
        <v>100</v>
      </c>
      <c r="E67" s="39" t="s">
        <v>81</v>
      </c>
      <c r="F67" s="46">
        <v>95.17</v>
      </c>
      <c r="G67" s="39">
        <f>(F67/D67-1)*100</f>
        <v>-4.830000000000001</v>
      </c>
      <c r="H67" s="39">
        <v>87</v>
      </c>
      <c r="I67" s="41">
        <f t="shared" si="1"/>
        <v>-8.5846380161815681</v>
      </c>
      <c r="J67" s="64">
        <v>83.864970837992402</v>
      </c>
      <c r="K67" s="60">
        <f>((J67/H67)-1)*100</f>
        <v>-3.6034817954110343</v>
      </c>
      <c r="L67" s="8"/>
    </row>
    <row r="68" spans="1:12" s="1" customFormat="1" ht="12.75" customHeight="1" x14ac:dyDescent="0.25">
      <c r="A68" s="21"/>
      <c r="B68" s="18"/>
      <c r="C68" s="44"/>
      <c r="D68" s="51"/>
      <c r="E68" s="39"/>
      <c r="F68" s="40"/>
      <c r="G68" s="39"/>
      <c r="H68" s="39"/>
      <c r="I68" s="41"/>
      <c r="J68" s="65"/>
      <c r="K68" s="60"/>
      <c r="L68" s="8"/>
    </row>
    <row r="69" spans="1:12" s="1" customFormat="1" ht="12.75" customHeight="1" x14ac:dyDescent="0.25">
      <c r="A69" s="21"/>
      <c r="B69" s="18" t="s">
        <v>30</v>
      </c>
      <c r="C69" s="47">
        <v>100</v>
      </c>
      <c r="D69" s="51">
        <v>100</v>
      </c>
      <c r="E69" s="39" t="s">
        <v>81</v>
      </c>
      <c r="F69" s="46">
        <v>100</v>
      </c>
      <c r="G69" s="39" t="s">
        <v>81</v>
      </c>
      <c r="H69" s="39">
        <v>100</v>
      </c>
      <c r="I69" s="41">
        <f t="shared" si="1"/>
        <v>0</v>
      </c>
      <c r="J69" s="64">
        <v>94.5</v>
      </c>
      <c r="K69" s="60">
        <f>((J69/H69)-1)*100</f>
        <v>-5.5000000000000053</v>
      </c>
      <c r="L69" s="8"/>
    </row>
    <row r="70" spans="1:12" s="1" customFormat="1" ht="9" customHeight="1" x14ac:dyDescent="0.25">
      <c r="A70" s="21"/>
      <c r="B70" s="15"/>
      <c r="C70" s="44"/>
      <c r="D70" s="45"/>
      <c r="E70" s="39"/>
      <c r="F70" s="40"/>
      <c r="G70" s="39"/>
      <c r="H70" s="39"/>
      <c r="I70" s="36"/>
      <c r="J70" s="65"/>
      <c r="K70" s="60"/>
      <c r="L70" s="8"/>
    </row>
    <row r="71" spans="1:12" s="1" customFormat="1" ht="16.5" customHeight="1" x14ac:dyDescent="0.25">
      <c r="A71" s="95" t="s">
        <v>75</v>
      </c>
      <c r="B71" s="94"/>
      <c r="C71" s="42">
        <v>100</v>
      </c>
      <c r="D71" s="43">
        <v>100.39007657289261</v>
      </c>
      <c r="E71" s="34">
        <f>(D71/C71-1)*100</f>
        <v>0.39007657289260589</v>
      </c>
      <c r="F71" s="35">
        <v>95.63</v>
      </c>
      <c r="G71" s="34">
        <f>(F71/D71-1)*100</f>
        <v>-4.741580777096388</v>
      </c>
      <c r="H71" s="34">
        <v>109.14</v>
      </c>
      <c r="I71" s="36">
        <f t="shared" si="1"/>
        <v>14.127365889365272</v>
      </c>
      <c r="J71" s="70">
        <v>106.47347417264299</v>
      </c>
      <c r="K71" s="67">
        <f>((J71/H71)-1)*100</f>
        <v>-2.4432158945913551</v>
      </c>
      <c r="L71" s="8"/>
    </row>
    <row r="72" spans="1:12" s="1" customFormat="1" ht="12.75" customHeight="1" x14ac:dyDescent="0.25">
      <c r="A72" s="21"/>
      <c r="B72" s="14"/>
      <c r="C72" s="44"/>
      <c r="D72" s="45"/>
      <c r="E72" s="39"/>
      <c r="F72" s="40"/>
      <c r="G72" s="39"/>
      <c r="H72" s="39"/>
      <c r="I72" s="36"/>
      <c r="J72" s="65"/>
      <c r="K72" s="60"/>
      <c r="L72" s="8"/>
    </row>
    <row r="73" spans="1:12" s="1" customFormat="1" ht="12.75" customHeight="1" x14ac:dyDescent="0.25">
      <c r="A73" s="21"/>
      <c r="B73" s="14" t="s">
        <v>31</v>
      </c>
      <c r="C73" s="44">
        <v>100</v>
      </c>
      <c r="D73" s="45">
        <v>100.38599276044602</v>
      </c>
      <c r="E73" s="39">
        <f>(D73/C73-1)*100</f>
        <v>0.38599276044601893</v>
      </c>
      <c r="F73" s="46">
        <v>97.49</v>
      </c>
      <c r="G73" s="39">
        <f>(F73/D73-1)*100</f>
        <v>-2.8848574196569499</v>
      </c>
      <c r="H73" s="39">
        <v>98.77</v>
      </c>
      <c r="I73" s="41">
        <f t="shared" si="1"/>
        <v>1.3129551748897406</v>
      </c>
      <c r="J73" s="64">
        <v>92.135690840805097</v>
      </c>
      <c r="K73" s="60">
        <f>((J73/H73)-1)*100</f>
        <v>-6.7169273657941675</v>
      </c>
      <c r="L73" s="8"/>
    </row>
    <row r="74" spans="1:12" s="1" customFormat="1" ht="12.75" customHeight="1" x14ac:dyDescent="0.25">
      <c r="A74" s="21"/>
      <c r="B74" s="15"/>
      <c r="C74" s="44"/>
      <c r="D74" s="45"/>
      <c r="E74" s="39"/>
      <c r="F74" s="40"/>
      <c r="G74" s="39"/>
      <c r="H74" s="39"/>
      <c r="I74" s="41"/>
      <c r="J74" s="65"/>
      <c r="K74" s="60"/>
      <c r="L74" s="8"/>
    </row>
    <row r="75" spans="1:12" s="1" customFormat="1" ht="12.75" customHeight="1" x14ac:dyDescent="0.25">
      <c r="A75" s="21"/>
      <c r="B75" s="18" t="s">
        <v>32</v>
      </c>
      <c r="C75" s="47">
        <v>100</v>
      </c>
      <c r="D75" s="51">
        <v>100.1575439023552</v>
      </c>
      <c r="E75" s="39">
        <f>(D75/C75-1)*100</f>
        <v>0.1575439023552061</v>
      </c>
      <c r="F75" s="46">
        <v>96.46</v>
      </c>
      <c r="G75" s="39">
        <f>(F75/D75-1)*100</f>
        <v>-3.6917278102985285</v>
      </c>
      <c r="H75" s="39">
        <v>94.45</v>
      </c>
      <c r="I75" s="41">
        <f t="shared" ref="I75:I137" si="2">(H75/F75-1)*100</f>
        <v>-2.083765291312456</v>
      </c>
      <c r="J75" s="64">
        <v>93.669988931604706</v>
      </c>
      <c r="K75" s="60">
        <f>((J75/H75)-1)*100</f>
        <v>-0.82584549327188173</v>
      </c>
      <c r="L75" s="8"/>
    </row>
    <row r="76" spans="1:12" s="1" customFormat="1" ht="12.75" customHeight="1" x14ac:dyDescent="0.25">
      <c r="A76" s="21"/>
      <c r="B76" s="18"/>
      <c r="C76" s="44"/>
      <c r="D76" s="51"/>
      <c r="E76" s="39"/>
      <c r="F76" s="40"/>
      <c r="G76" s="39"/>
      <c r="H76" s="39"/>
      <c r="I76" s="41"/>
      <c r="J76" s="65"/>
      <c r="K76" s="60"/>
      <c r="L76" s="8"/>
    </row>
    <row r="77" spans="1:12" s="1" customFormat="1" ht="12.75" customHeight="1" x14ac:dyDescent="0.25">
      <c r="A77" s="21"/>
      <c r="B77" s="18" t="s">
        <v>33</v>
      </c>
      <c r="C77" s="44">
        <v>100</v>
      </c>
      <c r="D77" s="51">
        <v>100.73899666432789</v>
      </c>
      <c r="E77" s="39">
        <f>(D77/C77-1)*100</f>
        <v>0.73899666432788447</v>
      </c>
      <c r="F77" s="46">
        <v>97.92</v>
      </c>
      <c r="G77" s="39">
        <f>(F77/D77-1)*100</f>
        <v>-2.7983171936097895</v>
      </c>
      <c r="H77" s="39">
        <v>103.56791094084279</v>
      </c>
      <c r="I77" s="41">
        <f t="shared" si="2"/>
        <v>5.7678829052724589</v>
      </c>
      <c r="J77" s="64">
        <v>90.738725628911197</v>
      </c>
      <c r="K77" s="60">
        <f>((J77/H77)-1)*100</f>
        <v>-12.38722032276921</v>
      </c>
      <c r="L77" s="8"/>
    </row>
    <row r="78" spans="1:12" s="1" customFormat="1" ht="12.75" customHeight="1" x14ac:dyDescent="0.25">
      <c r="A78" s="21"/>
      <c r="B78" s="18"/>
      <c r="C78" s="44"/>
      <c r="D78" s="51"/>
      <c r="E78" s="39"/>
      <c r="F78" s="40"/>
      <c r="G78" s="39"/>
      <c r="H78" s="39"/>
      <c r="I78" s="41"/>
      <c r="J78" s="65"/>
      <c r="K78" s="60"/>
      <c r="L78" s="8"/>
    </row>
    <row r="79" spans="1:12" s="1" customFormat="1" ht="12.75" customHeight="1" x14ac:dyDescent="0.25">
      <c r="A79" s="21"/>
      <c r="B79" s="18" t="s">
        <v>34</v>
      </c>
      <c r="C79" s="47">
        <v>100</v>
      </c>
      <c r="D79" s="51">
        <v>100</v>
      </c>
      <c r="E79" s="39" t="s">
        <v>81</v>
      </c>
      <c r="F79" s="46">
        <v>102.78</v>
      </c>
      <c r="G79" s="39">
        <f>(F79/D79-1)*100</f>
        <v>2.7800000000000047</v>
      </c>
      <c r="H79" s="39">
        <v>102.78589851677273</v>
      </c>
      <c r="I79" s="41">
        <f t="shared" si="2"/>
        <v>5.7389733145951638E-3</v>
      </c>
      <c r="J79" s="64">
        <v>88.810808749262904</v>
      </c>
      <c r="K79" s="60">
        <f>((J79/H79)-1)*100</f>
        <v>-13.596310358885811</v>
      </c>
      <c r="L79" s="8"/>
    </row>
    <row r="80" spans="1:12" s="1" customFormat="1" ht="12.75" customHeight="1" x14ac:dyDescent="0.25">
      <c r="A80" s="21" t="s">
        <v>2</v>
      </c>
      <c r="B80" s="18"/>
      <c r="C80" s="44"/>
      <c r="D80" s="51"/>
      <c r="E80" s="39"/>
      <c r="F80" s="40"/>
      <c r="G80" s="39"/>
      <c r="H80" s="39"/>
      <c r="I80" s="41"/>
      <c r="J80" s="65"/>
      <c r="K80" s="60"/>
      <c r="L80" s="8"/>
    </row>
    <row r="81" spans="1:12" s="1" customFormat="1" ht="12.75" customHeight="1" x14ac:dyDescent="0.25">
      <c r="A81" s="96" t="s">
        <v>64</v>
      </c>
      <c r="B81" s="97"/>
      <c r="C81" s="44">
        <v>100</v>
      </c>
      <c r="D81" s="54">
        <v>100.39421134501301</v>
      </c>
      <c r="E81" s="39">
        <f>(D81/C81-1)*100</f>
        <v>0.39421134501300692</v>
      </c>
      <c r="F81" s="46">
        <v>94.51</v>
      </c>
      <c r="G81" s="39">
        <f>(F81/D81-1)*100</f>
        <v>-5.8611061994315765</v>
      </c>
      <c r="H81" s="39">
        <v>119.63617189551302</v>
      </c>
      <c r="I81" s="41">
        <f t="shared" si="2"/>
        <v>26.58572838378268</v>
      </c>
      <c r="J81" s="64">
        <v>120.990170902431</v>
      </c>
      <c r="K81" s="60">
        <f>((J81/H81)-1)*100</f>
        <v>1.1317639017240921</v>
      </c>
      <c r="L81" s="8"/>
    </row>
    <row r="82" spans="1:12" s="1" customFormat="1" ht="12.75" customHeight="1" x14ac:dyDescent="0.25">
      <c r="A82" s="21" t="s">
        <v>2</v>
      </c>
      <c r="B82" s="18"/>
      <c r="C82" s="44"/>
      <c r="D82" s="51"/>
      <c r="E82" s="39"/>
      <c r="F82" s="40"/>
      <c r="G82" s="39"/>
      <c r="H82" s="39"/>
      <c r="I82" s="41"/>
      <c r="J82" s="65"/>
      <c r="K82" s="60"/>
      <c r="L82" s="8"/>
    </row>
    <row r="83" spans="1:12" s="1" customFormat="1" ht="12.75" customHeight="1" x14ac:dyDescent="0.25">
      <c r="A83" s="21"/>
      <c r="B83" s="18" t="s">
        <v>35</v>
      </c>
      <c r="C83" s="47">
        <v>100</v>
      </c>
      <c r="D83" s="51">
        <v>95.051538248705924</v>
      </c>
      <c r="E83" s="39">
        <f>(D83/C83-1)*100</f>
        <v>-4.9484617512940758</v>
      </c>
      <c r="F83" s="46">
        <v>96.51</v>
      </c>
      <c r="G83" s="39">
        <f>(F83/D83-1)*100</f>
        <v>1.5343904771724537</v>
      </c>
      <c r="H83" s="39">
        <v>113.45</v>
      </c>
      <c r="I83" s="41">
        <f t="shared" si="2"/>
        <v>17.552585224329075</v>
      </c>
      <c r="J83" s="64">
        <v>115.85676703060101</v>
      </c>
      <c r="K83" s="60">
        <f>((J83/H83)-1)*100</f>
        <v>2.1214341389167002</v>
      </c>
      <c r="L83" s="8"/>
    </row>
    <row r="84" spans="1:12" s="1" customFormat="1" ht="12.75" customHeight="1" x14ac:dyDescent="0.25">
      <c r="A84" s="21"/>
      <c r="B84" s="18"/>
      <c r="C84" s="44"/>
      <c r="D84" s="51"/>
      <c r="E84" s="39"/>
      <c r="F84" s="40"/>
      <c r="G84" s="39"/>
      <c r="H84" s="39"/>
      <c r="I84" s="41"/>
      <c r="J84" s="65"/>
      <c r="K84" s="60"/>
      <c r="L84" s="8"/>
    </row>
    <row r="85" spans="1:12" s="1" customFormat="1" ht="12.75" customHeight="1" x14ac:dyDescent="0.25">
      <c r="A85" s="21"/>
      <c r="B85" s="18" t="s">
        <v>36</v>
      </c>
      <c r="C85" s="44">
        <v>100</v>
      </c>
      <c r="D85" s="51">
        <v>102.04588982955536</v>
      </c>
      <c r="E85" s="39">
        <f>(D85/C85-1)*100</f>
        <v>2.0458898295553585</v>
      </c>
      <c r="F85" s="46">
        <v>93.491987614847005</v>
      </c>
      <c r="G85" s="39">
        <f>(F85/D85-1)*100</f>
        <v>-8.3824073943553508</v>
      </c>
      <c r="H85" s="39">
        <v>122.48</v>
      </c>
      <c r="I85" s="41">
        <f t="shared" si="2"/>
        <v>31.005878818806455</v>
      </c>
      <c r="J85" s="64">
        <v>122.92758349834</v>
      </c>
      <c r="K85" s="60">
        <f>((J85/H85)-1)*100</f>
        <v>0.36543394704440235</v>
      </c>
      <c r="L85" s="8"/>
    </row>
    <row r="86" spans="1:12" s="1" customFormat="1" ht="12.75" customHeight="1" x14ac:dyDescent="0.25">
      <c r="A86" s="21"/>
      <c r="B86" s="18"/>
      <c r="C86" s="44"/>
      <c r="D86" s="51"/>
      <c r="E86" s="39"/>
      <c r="F86" s="40"/>
      <c r="G86" s="39"/>
      <c r="H86" s="39"/>
      <c r="I86" s="41"/>
      <c r="J86" s="65"/>
      <c r="K86" s="60"/>
      <c r="L86" s="8"/>
    </row>
    <row r="87" spans="1:12" s="1" customFormat="1" ht="12.75" customHeight="1" x14ac:dyDescent="0.25">
      <c r="A87" s="21"/>
      <c r="B87" s="22" t="s">
        <v>37</v>
      </c>
      <c r="C87" s="47">
        <v>100</v>
      </c>
      <c r="D87" s="39">
        <v>97.792293426658134</v>
      </c>
      <c r="E87" s="39">
        <f>(D87/C87-1)*100</f>
        <v>-2.207706573341861</v>
      </c>
      <c r="F87" s="46">
        <v>92.63</v>
      </c>
      <c r="G87" s="39">
        <f>(F87/D87-1)*100</f>
        <v>-5.2788346052337287</v>
      </c>
      <c r="H87" s="39">
        <v>111.15</v>
      </c>
      <c r="I87" s="41">
        <f t="shared" si="2"/>
        <v>19.993522616862801</v>
      </c>
      <c r="J87" s="64">
        <v>108.246174289378</v>
      </c>
      <c r="K87" s="60">
        <f>((J87/H87)-1)*100</f>
        <v>-2.6125287544957243</v>
      </c>
      <c r="L87" s="8"/>
    </row>
    <row r="88" spans="1:12" s="1" customFormat="1" ht="12.75" customHeight="1" x14ac:dyDescent="0.25">
      <c r="A88" s="21"/>
      <c r="B88" s="18"/>
      <c r="C88" s="44"/>
      <c r="D88" s="51"/>
      <c r="E88" s="39"/>
      <c r="F88" s="40"/>
      <c r="G88" s="39"/>
      <c r="H88" s="39"/>
      <c r="I88" s="41"/>
      <c r="J88" s="65"/>
      <c r="K88" s="60"/>
      <c r="L88" s="8"/>
    </row>
    <row r="89" spans="1:12" s="1" customFormat="1" ht="12.75" customHeight="1" x14ac:dyDescent="0.25">
      <c r="A89" s="21"/>
      <c r="B89" s="18" t="s">
        <v>38</v>
      </c>
      <c r="C89" s="44">
        <v>100</v>
      </c>
      <c r="D89" s="51">
        <v>99.678434390227892</v>
      </c>
      <c r="E89" s="39">
        <f>(D89/C89-1)*100</f>
        <v>-0.32156560977211202</v>
      </c>
      <c r="F89" s="46">
        <v>100.71</v>
      </c>
      <c r="G89" s="39">
        <f>(F89/D89-1)*100</f>
        <v>1.0348934712735014</v>
      </c>
      <c r="H89" s="39">
        <v>129.58000000000001</v>
      </c>
      <c r="I89" s="41">
        <f t="shared" si="2"/>
        <v>28.666468076655761</v>
      </c>
      <c r="J89" s="64">
        <v>127.950719292447</v>
      </c>
      <c r="K89" s="60">
        <f>((J89/H89)-1)*100</f>
        <v>-1.2573550760557217</v>
      </c>
      <c r="L89" s="8"/>
    </row>
    <row r="90" spans="1:12" s="1" customFormat="1" ht="12.75" customHeight="1" x14ac:dyDescent="0.25">
      <c r="A90" s="21"/>
      <c r="B90" s="18"/>
      <c r="C90" s="44"/>
      <c r="D90" s="51"/>
      <c r="E90" s="39"/>
      <c r="F90" s="40"/>
      <c r="G90" s="39"/>
      <c r="H90" s="39"/>
      <c r="I90" s="41"/>
      <c r="J90" s="65"/>
      <c r="K90" s="60"/>
      <c r="L90" s="8"/>
    </row>
    <row r="91" spans="1:12" s="1" customFormat="1" ht="12.75" customHeight="1" x14ac:dyDescent="0.25">
      <c r="A91" s="21"/>
      <c r="B91" s="18" t="s">
        <v>39</v>
      </c>
      <c r="C91" s="47">
        <v>100</v>
      </c>
      <c r="D91" s="51">
        <v>96.774591769886882</v>
      </c>
      <c r="E91" s="39">
        <f>(D91/C91-1)*100</f>
        <v>-3.2254082301131137</v>
      </c>
      <c r="F91" s="46">
        <v>93.22</v>
      </c>
      <c r="G91" s="39">
        <f>(F91/D91-1)*100</f>
        <v>-3.6730630477254667</v>
      </c>
      <c r="H91" s="39">
        <v>106.76</v>
      </c>
      <c r="I91" s="41">
        <f t="shared" si="2"/>
        <v>14.524780090109424</v>
      </c>
      <c r="J91" s="64">
        <v>113.089375521414</v>
      </c>
      <c r="K91" s="60">
        <f>((J91/H91)-1)*100</f>
        <v>5.9286020245541415</v>
      </c>
      <c r="L91" s="8"/>
    </row>
    <row r="92" spans="1:12" s="1" customFormat="1" ht="12.75" customHeight="1" x14ac:dyDescent="0.25">
      <c r="A92" s="21"/>
      <c r="B92" s="18"/>
      <c r="C92" s="44"/>
      <c r="D92" s="51"/>
      <c r="E92" s="39"/>
      <c r="F92" s="40"/>
      <c r="G92" s="39"/>
      <c r="H92" s="39"/>
      <c r="I92" s="41"/>
      <c r="J92" s="65"/>
      <c r="K92" s="60"/>
      <c r="L92" s="8"/>
    </row>
    <row r="93" spans="1:12" s="1" customFormat="1" ht="12.75" customHeight="1" x14ac:dyDescent="0.25">
      <c r="A93" s="21"/>
      <c r="B93" s="18" t="s">
        <v>40</v>
      </c>
      <c r="C93" s="47">
        <v>100</v>
      </c>
      <c r="D93" s="51">
        <v>100</v>
      </c>
      <c r="E93" s="39" t="s">
        <v>81</v>
      </c>
      <c r="F93" s="46">
        <v>100</v>
      </c>
      <c r="G93" s="39" t="s">
        <v>81</v>
      </c>
      <c r="H93" s="39">
        <v>100</v>
      </c>
      <c r="I93" s="41">
        <f t="shared" si="2"/>
        <v>0</v>
      </c>
      <c r="J93" s="64">
        <v>105.88235294117599</v>
      </c>
      <c r="K93" s="60">
        <f>((J93/H93)-1)*100</f>
        <v>5.8823529411760056</v>
      </c>
      <c r="L93" s="8"/>
    </row>
    <row r="94" spans="1:12" s="1" customFormat="1" ht="12.75" customHeight="1" x14ac:dyDescent="0.25">
      <c r="A94" s="21"/>
      <c r="B94" s="18"/>
      <c r="C94" s="44"/>
      <c r="D94" s="51"/>
      <c r="E94" s="39"/>
      <c r="F94" s="40"/>
      <c r="G94" s="39"/>
      <c r="H94" s="39"/>
      <c r="I94" s="36"/>
      <c r="J94" s="65"/>
      <c r="K94" s="60"/>
      <c r="L94" s="8"/>
    </row>
    <row r="95" spans="1:12" s="1" customFormat="1" ht="21.75" customHeight="1" x14ac:dyDescent="0.25">
      <c r="A95" s="95" t="s">
        <v>76</v>
      </c>
      <c r="B95" s="94"/>
      <c r="C95" s="42">
        <v>100</v>
      </c>
      <c r="D95" s="43">
        <v>96.513158211087287</v>
      </c>
      <c r="E95" s="34">
        <f>(D95/C95-1)*100</f>
        <v>-3.486841788912709</v>
      </c>
      <c r="F95" s="35">
        <v>96.51</v>
      </c>
      <c r="G95" s="53" t="s">
        <v>81</v>
      </c>
      <c r="H95" s="34">
        <v>98.74</v>
      </c>
      <c r="I95" s="36">
        <f t="shared" si="2"/>
        <v>2.3106413843124951</v>
      </c>
      <c r="J95" s="70">
        <v>102.855678757636</v>
      </c>
      <c r="K95" s="67">
        <f>((J95/H95)-1)*100</f>
        <v>4.1681980531051321</v>
      </c>
      <c r="L95" s="8"/>
    </row>
    <row r="96" spans="1:12" s="1" customFormat="1" ht="12.75" customHeight="1" x14ac:dyDescent="0.25">
      <c r="A96" s="21"/>
      <c r="B96" s="14"/>
      <c r="C96" s="44"/>
      <c r="D96" s="45"/>
      <c r="E96" s="39"/>
      <c r="F96" s="40"/>
      <c r="G96" s="39"/>
      <c r="H96" s="39"/>
      <c r="I96" s="36"/>
      <c r="J96" s="65"/>
      <c r="K96" s="60"/>
      <c r="L96" s="8"/>
    </row>
    <row r="97" spans="1:12" s="1" customFormat="1" ht="12.75" customHeight="1" x14ac:dyDescent="0.25">
      <c r="A97" s="21"/>
      <c r="B97" s="14" t="s">
        <v>41</v>
      </c>
      <c r="C97" s="44">
        <v>100</v>
      </c>
      <c r="D97" s="45">
        <v>100.10969776336076</v>
      </c>
      <c r="E97" s="39">
        <f>(D97/C97-1)*100</f>
        <v>0.10969776336076098</v>
      </c>
      <c r="F97" s="46">
        <v>100.1</v>
      </c>
      <c r="G97" s="39">
        <f>(F97/D97-1)*100</f>
        <v>-9.6871367883721859E-3</v>
      </c>
      <c r="H97" s="39">
        <v>104.43</v>
      </c>
      <c r="I97" s="41">
        <f t="shared" si="2"/>
        <v>4.3256743256743446</v>
      </c>
      <c r="J97" s="64">
        <v>99.421887853256905</v>
      </c>
      <c r="K97" s="60">
        <f>((J97/H97)-1)*100</f>
        <v>-4.7956642217208634</v>
      </c>
      <c r="L97" s="8"/>
    </row>
    <row r="98" spans="1:12" s="1" customFormat="1" ht="12.75" customHeight="1" x14ac:dyDescent="0.25">
      <c r="A98" s="21"/>
      <c r="B98" s="23"/>
      <c r="C98" s="44"/>
      <c r="D98" s="45"/>
      <c r="E98" s="39"/>
      <c r="F98" s="40"/>
      <c r="G98" s="39"/>
      <c r="H98" s="39"/>
      <c r="I98" s="41"/>
      <c r="J98" s="65"/>
      <c r="K98" s="60"/>
      <c r="L98" s="8"/>
    </row>
    <row r="99" spans="1:12" s="1" customFormat="1" ht="12.75" customHeight="1" x14ac:dyDescent="0.25">
      <c r="A99" s="21"/>
      <c r="B99" s="14" t="s">
        <v>42</v>
      </c>
      <c r="C99" s="47">
        <v>100</v>
      </c>
      <c r="D99" s="45">
        <v>100.10969776336076</v>
      </c>
      <c r="E99" s="39">
        <f>(D99/C99-1)*100</f>
        <v>0.10969776336076098</v>
      </c>
      <c r="F99" s="46">
        <v>100.1</v>
      </c>
      <c r="G99" s="39">
        <f>(F99/D99-1)*100</f>
        <v>-9.6871367883721859E-3</v>
      </c>
      <c r="H99" s="39">
        <v>104.43</v>
      </c>
      <c r="I99" s="41">
        <f t="shared" si="2"/>
        <v>4.3256743256743446</v>
      </c>
      <c r="J99" s="64">
        <v>99.421887853256905</v>
      </c>
      <c r="K99" s="60">
        <f>((J99/H99)-1)*100</f>
        <v>-4.7956642217208634</v>
      </c>
      <c r="L99" s="8"/>
    </row>
    <row r="100" spans="1:12" s="1" customFormat="1" ht="12.75" customHeight="1" x14ac:dyDescent="0.25">
      <c r="A100" s="21"/>
      <c r="B100" s="14"/>
      <c r="C100" s="44"/>
      <c r="D100" s="45"/>
      <c r="E100" s="39"/>
      <c r="F100" s="40"/>
      <c r="G100" s="39"/>
      <c r="H100" s="39"/>
      <c r="I100" s="41"/>
      <c r="J100" s="65"/>
      <c r="K100" s="60"/>
      <c r="L100" s="8"/>
    </row>
    <row r="101" spans="1:12" s="1" customFormat="1" ht="12.75" customHeight="1" x14ac:dyDescent="0.25">
      <c r="A101" s="21"/>
      <c r="B101" s="17" t="s">
        <v>43</v>
      </c>
      <c r="C101" s="44">
        <v>100</v>
      </c>
      <c r="D101" s="49">
        <v>100.10969776336076</v>
      </c>
      <c r="E101" s="39">
        <f>(D101/C101-1)*100</f>
        <v>0.10969776336076098</v>
      </c>
      <c r="F101" s="46">
        <v>100.1</v>
      </c>
      <c r="G101" s="39">
        <f>(F101/D101-1)*100</f>
        <v>-9.6871367883721859E-3</v>
      </c>
      <c r="H101" s="39">
        <v>104.43</v>
      </c>
      <c r="I101" s="41">
        <f t="shared" si="2"/>
        <v>4.3256743256743446</v>
      </c>
      <c r="J101" s="64">
        <v>99.421887853256905</v>
      </c>
      <c r="K101" s="60">
        <f>((J101/H101)-1)*100</f>
        <v>-4.7956642217208634</v>
      </c>
      <c r="L101" s="8"/>
    </row>
    <row r="102" spans="1:12" s="1" customFormat="1" ht="12.75" customHeight="1" x14ac:dyDescent="0.25">
      <c r="A102" s="21"/>
      <c r="B102" s="18"/>
      <c r="C102" s="44"/>
      <c r="D102" s="51"/>
      <c r="E102" s="39"/>
      <c r="F102" s="40"/>
      <c r="G102" s="39"/>
      <c r="H102" s="39"/>
      <c r="I102" s="41"/>
      <c r="J102" s="65"/>
      <c r="K102" s="60"/>
      <c r="L102" s="8"/>
    </row>
    <row r="103" spans="1:12" s="1" customFormat="1" ht="12.75" customHeight="1" x14ac:dyDescent="0.25">
      <c r="A103" s="27"/>
      <c r="B103" s="14" t="s">
        <v>44</v>
      </c>
      <c r="C103" s="44">
        <v>100</v>
      </c>
      <c r="D103" s="45">
        <v>98.388882403062013</v>
      </c>
      <c r="E103" s="39">
        <f>(D103/C103-1)*100</f>
        <v>-1.6111175969379832</v>
      </c>
      <c r="F103" s="46">
        <v>103.79</v>
      </c>
      <c r="G103" s="39">
        <f>(F103/D103-1)*100</f>
        <v>5.4895608782419725</v>
      </c>
      <c r="H103" s="39">
        <v>114.46</v>
      </c>
      <c r="I103" s="41">
        <f t="shared" si="2"/>
        <v>10.280373831775691</v>
      </c>
      <c r="J103" s="64">
        <v>120.028956404019</v>
      </c>
      <c r="K103" s="60">
        <f>((J103/H103)-1)*100</f>
        <v>4.8654170924506523</v>
      </c>
      <c r="L103" s="8"/>
    </row>
    <row r="104" spans="1:12" s="1" customFormat="1" ht="12.75" customHeight="1" x14ac:dyDescent="0.25">
      <c r="A104" s="27"/>
      <c r="B104" s="14"/>
      <c r="C104" s="44"/>
      <c r="D104" s="45"/>
      <c r="E104" s="39"/>
      <c r="F104" s="40"/>
      <c r="G104" s="39"/>
      <c r="H104" s="39"/>
      <c r="I104" s="41"/>
      <c r="J104" s="65"/>
      <c r="K104" s="60"/>
      <c r="L104" s="8"/>
    </row>
    <row r="105" spans="1:12" s="1" customFormat="1" ht="12.75" customHeight="1" x14ac:dyDescent="0.25">
      <c r="A105" s="27"/>
      <c r="B105" s="24" t="s">
        <v>45</v>
      </c>
      <c r="C105" s="47">
        <v>100</v>
      </c>
      <c r="D105" s="39">
        <v>100.14880457579984</v>
      </c>
      <c r="E105" s="39">
        <f>(D105/C105-1)*100</f>
        <v>0.14880457579984352</v>
      </c>
      <c r="F105" s="46">
        <v>117.8</v>
      </c>
      <c r="G105" s="39">
        <f>(F105/D105-1)*100</f>
        <v>17.62496866434433</v>
      </c>
      <c r="H105" s="39">
        <v>123.35</v>
      </c>
      <c r="I105" s="41">
        <f t="shared" si="2"/>
        <v>4.7113752122241115</v>
      </c>
      <c r="J105" s="64">
        <v>125.109047533298</v>
      </c>
      <c r="K105" s="60">
        <f>((J105/H105)-1)*100</f>
        <v>1.4260620456408635</v>
      </c>
      <c r="L105" s="8"/>
    </row>
    <row r="106" spans="1:12" s="1" customFormat="1" ht="12.75" customHeight="1" x14ac:dyDescent="0.25">
      <c r="A106" s="27"/>
      <c r="B106" s="22"/>
      <c r="C106" s="44"/>
      <c r="D106" s="39"/>
      <c r="E106" s="39"/>
      <c r="F106" s="40"/>
      <c r="G106" s="39"/>
      <c r="H106" s="39"/>
      <c r="I106" s="41"/>
      <c r="J106" s="65"/>
      <c r="K106" s="60"/>
      <c r="L106" s="8"/>
    </row>
    <row r="107" spans="1:12" s="1" customFormat="1" ht="12.75" customHeight="1" x14ac:dyDescent="0.25">
      <c r="A107" s="21"/>
      <c r="B107" s="22" t="s">
        <v>46</v>
      </c>
      <c r="C107" s="44">
        <v>100</v>
      </c>
      <c r="D107" s="39">
        <v>100.14880457579984</v>
      </c>
      <c r="E107" s="39">
        <f>(D107/C107-1)*100</f>
        <v>0.14880457579984352</v>
      </c>
      <c r="F107" s="46">
        <v>117.8</v>
      </c>
      <c r="G107" s="39">
        <f>(F107/D107-1)*100</f>
        <v>17.62496866434433</v>
      </c>
      <c r="H107" s="39">
        <v>123.35</v>
      </c>
      <c r="I107" s="41">
        <f t="shared" si="2"/>
        <v>4.7113752122241115</v>
      </c>
      <c r="J107" s="64">
        <v>125.109047533298</v>
      </c>
      <c r="K107" s="60">
        <f>((J107/H107)-1)*100</f>
        <v>1.4260620456408635</v>
      </c>
      <c r="L107" s="8"/>
    </row>
    <row r="108" spans="1:12" s="1" customFormat="1" ht="12.75" customHeight="1" x14ac:dyDescent="0.25">
      <c r="A108" s="21"/>
      <c r="B108" s="22"/>
      <c r="C108" s="44"/>
      <c r="D108" s="39"/>
      <c r="E108" s="39"/>
      <c r="F108" s="40"/>
      <c r="G108" s="39"/>
      <c r="H108" s="39"/>
      <c r="I108" s="41"/>
      <c r="J108" s="65"/>
      <c r="K108" s="60"/>
      <c r="L108" s="8"/>
    </row>
    <row r="109" spans="1:12" s="1" customFormat="1" ht="12.75" customHeight="1" x14ac:dyDescent="0.25">
      <c r="A109" s="21"/>
      <c r="B109" s="14" t="s">
        <v>47</v>
      </c>
      <c r="C109" s="47">
        <v>100</v>
      </c>
      <c r="D109" s="45">
        <v>97.916753202063958</v>
      </c>
      <c r="E109" s="39">
        <f>(D109/C109-1)*100</f>
        <v>-2.0832467979360447</v>
      </c>
      <c r="F109" s="46">
        <v>100.03</v>
      </c>
      <c r="G109" s="39">
        <f>(F109/D109-1)*100</f>
        <v>2.1582075884144958</v>
      </c>
      <c r="H109" s="39">
        <v>112.08</v>
      </c>
      <c r="I109" s="41">
        <f t="shared" si="2"/>
        <v>12.046386084174742</v>
      </c>
      <c r="J109" s="64">
        <v>118.666135136683</v>
      </c>
      <c r="K109" s="60">
        <f>((J109/H109)-1)*100</f>
        <v>5.876280457425942</v>
      </c>
      <c r="L109" s="8"/>
    </row>
    <row r="110" spans="1:12" s="1" customFormat="1" ht="12.75" customHeight="1" x14ac:dyDescent="0.25">
      <c r="A110" s="21"/>
      <c r="B110" s="14"/>
      <c r="C110" s="44"/>
      <c r="D110" s="45"/>
      <c r="E110" s="39"/>
      <c r="F110" s="40"/>
      <c r="G110" s="39"/>
      <c r="H110" s="39"/>
      <c r="I110" s="41"/>
      <c r="J110" s="65"/>
      <c r="K110" s="60"/>
      <c r="L110" s="8"/>
    </row>
    <row r="111" spans="1:12" s="1" customFormat="1" ht="12.75" customHeight="1" x14ac:dyDescent="0.25">
      <c r="A111" s="21"/>
      <c r="B111" s="18" t="s">
        <v>67</v>
      </c>
      <c r="C111" s="47">
        <v>100</v>
      </c>
      <c r="D111" s="51">
        <v>97.916753202063958</v>
      </c>
      <c r="E111" s="39">
        <f>(D111/C111-1)*100</f>
        <v>-2.0832467979360447</v>
      </c>
      <c r="F111" s="46">
        <v>100.03</v>
      </c>
      <c r="G111" s="39">
        <f>(F111/D111-1)*100</f>
        <v>2.1582075884144958</v>
      </c>
      <c r="H111" s="39">
        <v>112.08</v>
      </c>
      <c r="I111" s="41">
        <f t="shared" si="2"/>
        <v>12.046386084174742</v>
      </c>
      <c r="J111" s="64">
        <v>118.666135136683</v>
      </c>
      <c r="K111" s="60">
        <f>((J111/H111)-1)*100</f>
        <v>5.876280457425942</v>
      </c>
      <c r="L111" s="8"/>
    </row>
    <row r="112" spans="1:12" s="1" customFormat="1" ht="12.75" customHeight="1" x14ac:dyDescent="0.25">
      <c r="A112" s="21"/>
      <c r="B112" s="18"/>
      <c r="C112" s="44"/>
      <c r="D112" s="51"/>
      <c r="E112" s="39"/>
      <c r="F112" s="40"/>
      <c r="G112" s="39"/>
      <c r="H112" s="39"/>
      <c r="I112" s="41"/>
      <c r="J112" s="65"/>
      <c r="K112" s="60"/>
      <c r="L112" s="8"/>
    </row>
    <row r="113" spans="1:12" s="1" customFormat="1" ht="12.75" customHeight="1" x14ac:dyDescent="0.25">
      <c r="A113" s="21"/>
      <c r="B113" s="19" t="s">
        <v>68</v>
      </c>
      <c r="C113" s="47">
        <v>100</v>
      </c>
      <c r="D113" s="51">
        <v>100.78902562579979</v>
      </c>
      <c r="E113" s="39">
        <f>(D113/C113-1)*100</f>
        <v>0.78902562579978852</v>
      </c>
      <c r="F113" s="46">
        <v>97.1</v>
      </c>
      <c r="G113" s="39">
        <f>(F113/D113-1)*100</f>
        <v>-3.6601461348540809</v>
      </c>
      <c r="H113" s="39">
        <v>98.45</v>
      </c>
      <c r="I113" s="41">
        <f t="shared" si="2"/>
        <v>1.3903192584963975</v>
      </c>
      <c r="J113" s="64">
        <v>102.541698421983</v>
      </c>
      <c r="K113" s="60">
        <f>((J113/H113)-1)*100</f>
        <v>4.1561182549344711</v>
      </c>
      <c r="L113" s="8"/>
    </row>
    <row r="114" spans="1:12" s="1" customFormat="1" ht="12.75" customHeight="1" x14ac:dyDescent="0.25">
      <c r="A114" s="21"/>
      <c r="B114" s="18"/>
      <c r="C114" s="44"/>
      <c r="D114" s="51"/>
      <c r="E114" s="39"/>
      <c r="F114" s="40"/>
      <c r="G114" s="39"/>
      <c r="H114" s="39"/>
      <c r="I114" s="41"/>
      <c r="J114" s="65"/>
      <c r="K114" s="60"/>
      <c r="L114" s="8"/>
    </row>
    <row r="115" spans="1:12" s="1" customFormat="1" ht="12.75" customHeight="1" x14ac:dyDescent="0.25">
      <c r="A115" s="21"/>
      <c r="B115" s="14" t="s">
        <v>48</v>
      </c>
      <c r="C115" s="44">
        <v>100</v>
      </c>
      <c r="D115" s="45">
        <v>99.858852419741837</v>
      </c>
      <c r="E115" s="39">
        <f>(D115/C115-1)*100</f>
        <v>-0.14114758025816077</v>
      </c>
      <c r="F115" s="46">
        <v>101.59</v>
      </c>
      <c r="G115" s="39">
        <f>(F115/D115-1)*100</f>
        <v>1.7335945069562264</v>
      </c>
      <c r="H115" s="39">
        <v>101.56</v>
      </c>
      <c r="I115" s="41">
        <f t="shared" si="2"/>
        <v>-2.9530465597005229E-2</v>
      </c>
      <c r="J115" s="64">
        <v>101.916012574712</v>
      </c>
      <c r="K115" s="60">
        <f>((J115/H115)-1)*100</f>
        <v>0.35054408695549544</v>
      </c>
      <c r="L115" s="8"/>
    </row>
    <row r="116" spans="1:12" s="1" customFormat="1" ht="12.75" customHeight="1" x14ac:dyDescent="0.25">
      <c r="A116" s="21"/>
      <c r="B116" s="18"/>
      <c r="C116" s="44"/>
      <c r="D116" s="51"/>
      <c r="E116" s="39"/>
      <c r="F116" s="40"/>
      <c r="G116" s="39"/>
      <c r="H116" s="39"/>
      <c r="I116" s="41"/>
      <c r="J116" s="65"/>
      <c r="K116" s="60"/>
      <c r="L116" s="8"/>
    </row>
    <row r="117" spans="1:12" s="1" customFormat="1" ht="12.75" customHeight="1" x14ac:dyDescent="0.25">
      <c r="A117" s="21"/>
      <c r="B117" s="18" t="s">
        <v>49</v>
      </c>
      <c r="C117" s="47">
        <v>100</v>
      </c>
      <c r="D117" s="51">
        <v>97.463647236739931</v>
      </c>
      <c r="E117" s="39">
        <f>(D117/C117-1)*100</f>
        <v>-2.5363527632600746</v>
      </c>
      <c r="F117" s="46">
        <v>112.01</v>
      </c>
      <c r="G117" s="39">
        <f>(F117/D117-1)*100</f>
        <v>14.92490089964198</v>
      </c>
      <c r="H117" s="39">
        <v>102.35</v>
      </c>
      <c r="I117" s="41">
        <f t="shared" si="2"/>
        <v>-8.6242299794661257</v>
      </c>
      <c r="J117" s="64">
        <v>96.628390792716601</v>
      </c>
      <c r="K117" s="60">
        <f>((J117/H117)-1)*100</f>
        <v>-5.5902386001791875</v>
      </c>
      <c r="L117" s="8"/>
    </row>
    <row r="118" spans="1:12" s="1" customFormat="1" ht="12.75" customHeight="1" x14ac:dyDescent="0.25">
      <c r="A118" s="21"/>
      <c r="B118" s="18"/>
      <c r="C118" s="44"/>
      <c r="D118" s="51"/>
      <c r="E118" s="39"/>
      <c r="F118" s="40"/>
      <c r="G118" s="39"/>
      <c r="H118" s="39"/>
      <c r="I118" s="41"/>
      <c r="J118" s="65"/>
      <c r="K118" s="60"/>
      <c r="L118" s="8"/>
    </row>
    <row r="119" spans="1:12" s="1" customFormat="1" ht="12.75" customHeight="1" x14ac:dyDescent="0.25">
      <c r="A119" s="21"/>
      <c r="B119" s="22" t="s">
        <v>69</v>
      </c>
      <c r="C119" s="44">
        <v>100</v>
      </c>
      <c r="D119" s="39">
        <v>100.31229848398957</v>
      </c>
      <c r="E119" s="39">
        <f>(D119/C119-1)*100</f>
        <v>0.31229848398957039</v>
      </c>
      <c r="F119" s="46">
        <v>99.62</v>
      </c>
      <c r="G119" s="39">
        <f>(F119/D119-1)*100</f>
        <v>-0.69014317730946573</v>
      </c>
      <c r="H119" s="39">
        <v>101.41</v>
      </c>
      <c r="I119" s="41">
        <f t="shared" si="2"/>
        <v>1.7968279461955339</v>
      </c>
      <c r="J119" s="64">
        <v>102.91703382470401</v>
      </c>
      <c r="K119" s="60">
        <f>((J119/H119)-1)*100</f>
        <v>1.4860800953594433</v>
      </c>
      <c r="L119" s="8"/>
    </row>
    <row r="120" spans="1:12" s="1" customFormat="1" ht="12.75" customHeight="1" x14ac:dyDescent="0.25">
      <c r="A120" s="21"/>
      <c r="B120" s="18"/>
      <c r="C120" s="44"/>
      <c r="D120" s="51"/>
      <c r="E120" s="39"/>
      <c r="F120" s="40"/>
      <c r="G120" s="39"/>
      <c r="H120" s="39"/>
      <c r="I120" s="41"/>
      <c r="J120" s="65"/>
      <c r="K120" s="60"/>
      <c r="L120" s="8"/>
    </row>
    <row r="121" spans="1:12" s="1" customFormat="1" ht="12.75" customHeight="1" x14ac:dyDescent="0.25">
      <c r="A121" s="21"/>
      <c r="B121" s="14" t="s">
        <v>70</v>
      </c>
      <c r="C121" s="47">
        <v>100</v>
      </c>
      <c r="D121" s="45">
        <v>102.24517337390731</v>
      </c>
      <c r="E121" s="39">
        <f>(D121/C121-1)*100</f>
        <v>2.2451733739073054</v>
      </c>
      <c r="F121" s="46">
        <v>109.88</v>
      </c>
      <c r="G121" s="39">
        <f>(F121/D121-1)*100</f>
        <v>7.4671755880078239</v>
      </c>
      <c r="H121" s="39">
        <v>116</v>
      </c>
      <c r="I121" s="41">
        <f t="shared" si="2"/>
        <v>5.5697124135420495</v>
      </c>
      <c r="J121" s="64">
        <v>113.566526589156</v>
      </c>
      <c r="K121" s="60">
        <f>((J121/H121)-1)*100</f>
        <v>-2.0978219058999992</v>
      </c>
      <c r="L121" s="8"/>
    </row>
    <row r="122" spans="1:12" s="1" customFormat="1" ht="12.75" customHeight="1" x14ac:dyDescent="0.25">
      <c r="A122" s="21"/>
      <c r="B122" s="18"/>
      <c r="C122" s="44"/>
      <c r="D122" s="51"/>
      <c r="E122" s="39"/>
      <c r="F122" s="40"/>
      <c r="G122" s="39"/>
      <c r="H122" s="39"/>
      <c r="I122" s="41"/>
      <c r="J122" s="65"/>
      <c r="K122" s="60"/>
      <c r="L122" s="8"/>
    </row>
    <row r="123" spans="1:12" s="1" customFormat="1" ht="12.75" customHeight="1" x14ac:dyDescent="0.25">
      <c r="A123" s="21"/>
      <c r="B123" s="18" t="s">
        <v>50</v>
      </c>
      <c r="C123" s="47">
        <v>100</v>
      </c>
      <c r="D123" s="51">
        <v>105.57574841704162</v>
      </c>
      <c r="E123" s="39">
        <f>(D123/C123-1)*100</f>
        <v>5.575748417041626</v>
      </c>
      <c r="F123" s="46">
        <v>111.9</v>
      </c>
      <c r="G123" s="39">
        <f>(F123/D123-1)*100</f>
        <v>5.9902502968546711</v>
      </c>
      <c r="H123" s="39">
        <v>115.6</v>
      </c>
      <c r="I123" s="41">
        <f t="shared" si="2"/>
        <v>3.3065236818587973</v>
      </c>
      <c r="J123" s="64">
        <v>116.464944721701</v>
      </c>
      <c r="K123" s="60">
        <f>((J123/H123)-1)*100</f>
        <v>0.74822207759601689</v>
      </c>
      <c r="L123" s="8"/>
    </row>
    <row r="124" spans="1:12" s="1" customFormat="1" ht="12.75" customHeight="1" x14ac:dyDescent="0.25">
      <c r="A124" s="21"/>
      <c r="B124" s="18"/>
      <c r="C124" s="44"/>
      <c r="D124" s="51"/>
      <c r="E124" s="39"/>
      <c r="F124" s="40"/>
      <c r="G124" s="39"/>
      <c r="H124" s="39"/>
      <c r="I124" s="41"/>
      <c r="J124" s="65"/>
      <c r="K124" s="60"/>
      <c r="L124" s="8"/>
    </row>
    <row r="125" spans="1:12" s="1" customFormat="1" ht="12.75" customHeight="1" x14ac:dyDescent="0.25">
      <c r="A125" s="21"/>
      <c r="B125" s="18" t="s">
        <v>71</v>
      </c>
      <c r="C125" s="44">
        <v>100</v>
      </c>
      <c r="D125" s="51">
        <v>100.18957544497023</v>
      </c>
      <c r="E125" s="39">
        <f>(D125/C125-1)*100</f>
        <v>0.18957544497022472</v>
      </c>
      <c r="F125" s="46">
        <v>115.23886525908978</v>
      </c>
      <c r="G125" s="39">
        <f>(F125/D125-1)*100</f>
        <v>15.020814039066831</v>
      </c>
      <c r="H125" s="39">
        <v>136.59</v>
      </c>
      <c r="I125" s="41">
        <f t="shared" si="2"/>
        <v>18.527720394423184</v>
      </c>
      <c r="J125" s="64">
        <v>124.188517767067</v>
      </c>
      <c r="K125" s="60">
        <f>((J125/H125)-1)*100</f>
        <v>-9.0793485854989484</v>
      </c>
      <c r="L125" s="8"/>
    </row>
    <row r="126" spans="1:12" s="1" customFormat="1" ht="12.75" customHeight="1" x14ac:dyDescent="0.25">
      <c r="A126" s="21"/>
      <c r="B126" s="18"/>
      <c r="C126" s="44"/>
      <c r="D126" s="51"/>
      <c r="E126" s="39"/>
      <c r="F126" s="40"/>
      <c r="G126" s="39"/>
      <c r="H126" s="39" t="s">
        <v>3</v>
      </c>
      <c r="I126" s="41"/>
      <c r="J126" s="65"/>
      <c r="K126" s="60"/>
      <c r="L126" s="8"/>
    </row>
    <row r="127" spans="1:12" s="1" customFormat="1" ht="12.75" customHeight="1" x14ac:dyDescent="0.25">
      <c r="A127" s="21"/>
      <c r="B127" s="18" t="s">
        <v>51</v>
      </c>
      <c r="C127" s="47">
        <v>100</v>
      </c>
      <c r="D127" s="51">
        <v>99.580703554599424</v>
      </c>
      <c r="E127" s="39">
        <f>(D127/C127-1)*100</f>
        <v>-0.41929644540057431</v>
      </c>
      <c r="F127" s="46">
        <v>105.19</v>
      </c>
      <c r="G127" s="39">
        <f>(F127/D127-1)*100</f>
        <v>5.6329150580112453</v>
      </c>
      <c r="H127" s="39">
        <v>105.55</v>
      </c>
      <c r="I127" s="41">
        <f t="shared" si="2"/>
        <v>0.34223785530944628</v>
      </c>
      <c r="J127" s="64">
        <v>104.958156092959</v>
      </c>
      <c r="K127" s="60">
        <f>((J127/H127)-1)*100</f>
        <v>-0.56072373949881404</v>
      </c>
      <c r="L127" s="8"/>
    </row>
    <row r="128" spans="1:12" s="1" customFormat="1" ht="12.75" customHeight="1" x14ac:dyDescent="0.25">
      <c r="A128" s="21"/>
      <c r="B128" s="18"/>
      <c r="C128" s="44"/>
      <c r="D128" s="51"/>
      <c r="E128" s="39"/>
      <c r="F128" s="40"/>
      <c r="G128" s="39"/>
      <c r="H128" s="39"/>
      <c r="I128" s="41"/>
      <c r="J128" s="65"/>
      <c r="K128" s="60"/>
      <c r="L128" s="8"/>
    </row>
    <row r="129" spans="1:12" s="1" customFormat="1" ht="12.75" customHeight="1" x14ac:dyDescent="0.25">
      <c r="A129" s="21"/>
      <c r="B129" s="18" t="s">
        <v>52</v>
      </c>
      <c r="C129" s="47">
        <v>100</v>
      </c>
      <c r="D129" s="51">
        <v>100</v>
      </c>
      <c r="E129" s="39" t="s">
        <v>81</v>
      </c>
      <c r="F129" s="46">
        <v>98.73</v>
      </c>
      <c r="G129" s="39">
        <f>(F129/D129-1)*100</f>
        <v>-1.2699999999999934</v>
      </c>
      <c r="H129" s="39">
        <v>98.73</v>
      </c>
      <c r="I129" s="41">
        <f t="shared" si="2"/>
        <v>0</v>
      </c>
      <c r="J129" s="64">
        <v>98.279476747277599</v>
      </c>
      <c r="K129" s="60">
        <f>((J129/H129)-1)*100</f>
        <v>-0.45631849764246057</v>
      </c>
      <c r="L129" s="8"/>
    </row>
    <row r="130" spans="1:12" s="1" customFormat="1" ht="12.75" customHeight="1" x14ac:dyDescent="0.25">
      <c r="A130" s="21"/>
      <c r="B130" s="18"/>
      <c r="C130" s="44"/>
      <c r="D130" s="51"/>
      <c r="E130" s="39"/>
      <c r="F130" s="40"/>
      <c r="G130" s="39"/>
      <c r="H130" s="39"/>
      <c r="I130" s="41"/>
      <c r="J130" s="65"/>
      <c r="K130" s="60"/>
      <c r="L130" s="8"/>
    </row>
    <row r="131" spans="1:12" s="1" customFormat="1" ht="12.75" customHeight="1" x14ac:dyDescent="0.25">
      <c r="A131" s="21"/>
      <c r="B131" s="14" t="s">
        <v>53</v>
      </c>
      <c r="C131" s="44">
        <v>100</v>
      </c>
      <c r="D131" s="45">
        <v>100.83466120199216</v>
      </c>
      <c r="E131" s="39">
        <f>(D131/C131-1)*100</f>
        <v>0.83466120199215954</v>
      </c>
      <c r="F131" s="46">
        <v>96.43</v>
      </c>
      <c r="G131" s="39">
        <f>(F131/D131-1)*100</f>
        <v>-4.3682015186908068</v>
      </c>
      <c r="H131" s="39">
        <v>97.78</v>
      </c>
      <c r="I131" s="41">
        <f t="shared" si="2"/>
        <v>1.3999792595665195</v>
      </c>
      <c r="J131" s="64">
        <v>102.33417813569</v>
      </c>
      <c r="K131" s="60">
        <f>((J131/H131)-1)*100</f>
        <v>4.6575763302209028</v>
      </c>
      <c r="L131" s="8"/>
    </row>
    <row r="132" spans="1:12" s="1" customFormat="1" ht="12.75" customHeight="1" x14ac:dyDescent="0.25">
      <c r="A132" s="21"/>
      <c r="B132" s="18"/>
      <c r="C132" s="44"/>
      <c r="D132" s="51"/>
      <c r="E132" s="39"/>
      <c r="F132" s="40"/>
      <c r="G132" s="39"/>
      <c r="H132" s="39"/>
      <c r="I132" s="41"/>
      <c r="J132" s="65"/>
      <c r="K132" s="60"/>
      <c r="L132" s="8"/>
    </row>
    <row r="133" spans="1:12" s="1" customFormat="1" ht="12.75" customHeight="1" x14ac:dyDescent="0.25">
      <c r="A133" s="21"/>
      <c r="B133" s="18" t="s">
        <v>54</v>
      </c>
      <c r="C133" s="47">
        <v>100</v>
      </c>
      <c r="D133" s="51">
        <v>100.83466120199216</v>
      </c>
      <c r="E133" s="39">
        <f>(D133/C133-1)*100</f>
        <v>0.83466120199215954</v>
      </c>
      <c r="F133" s="46">
        <v>96.429279030368448</v>
      </c>
      <c r="G133" s="39">
        <f>(F133/D133-1)*100</f>
        <v>-4.3689165204798375</v>
      </c>
      <c r="H133" s="39">
        <v>97.78</v>
      </c>
      <c r="I133" s="41">
        <f t="shared" si="2"/>
        <v>1.4007373934696421</v>
      </c>
      <c r="J133" s="64">
        <v>102.33417813569</v>
      </c>
      <c r="K133" s="60">
        <f>((J133/H133)-1)*100</f>
        <v>4.6575763302209028</v>
      </c>
      <c r="L133" s="8"/>
    </row>
    <row r="134" spans="1:12" s="1" customFormat="1" ht="12.75" customHeight="1" x14ac:dyDescent="0.25">
      <c r="A134" s="21"/>
      <c r="B134" s="18"/>
      <c r="C134" s="44"/>
      <c r="D134" s="51"/>
      <c r="E134" s="39"/>
      <c r="F134" s="40"/>
      <c r="G134" s="39"/>
      <c r="H134" s="39"/>
      <c r="I134" s="41"/>
      <c r="J134" s="65"/>
      <c r="K134" s="60"/>
      <c r="L134" s="8"/>
    </row>
    <row r="135" spans="1:12" s="1" customFormat="1" ht="12.75" customHeight="1" x14ac:dyDescent="0.25">
      <c r="A135" s="21"/>
      <c r="B135" s="14" t="s">
        <v>72</v>
      </c>
      <c r="C135" s="44">
        <v>100</v>
      </c>
      <c r="D135" s="45">
        <v>100</v>
      </c>
      <c r="E135" s="39" t="s">
        <v>81</v>
      </c>
      <c r="F135" s="46">
        <v>100</v>
      </c>
      <c r="G135" s="39" t="s">
        <v>81</v>
      </c>
      <c r="H135" s="39">
        <v>100</v>
      </c>
      <c r="I135" s="41">
        <f t="shared" si="2"/>
        <v>0</v>
      </c>
      <c r="J135" s="64">
        <v>107.876480207292</v>
      </c>
      <c r="K135" s="60">
        <f>((J135/H135)-1)*100</f>
        <v>7.8764802072920137</v>
      </c>
      <c r="L135" s="8"/>
    </row>
    <row r="136" spans="1:12" s="1" customFormat="1" ht="12.75" customHeight="1" x14ac:dyDescent="0.25">
      <c r="A136" s="21"/>
      <c r="B136" s="18"/>
      <c r="C136" s="44"/>
      <c r="D136" s="51"/>
      <c r="E136" s="39"/>
      <c r="F136" s="40"/>
      <c r="G136" s="39"/>
      <c r="H136" s="39"/>
      <c r="I136" s="41"/>
      <c r="J136" s="65"/>
      <c r="K136" s="60"/>
      <c r="L136" s="8"/>
    </row>
    <row r="137" spans="1:12" s="1" customFormat="1" ht="12.75" customHeight="1" x14ac:dyDescent="0.25">
      <c r="A137" s="21"/>
      <c r="B137" s="22" t="s">
        <v>55</v>
      </c>
      <c r="C137" s="44">
        <v>100</v>
      </c>
      <c r="D137" s="39">
        <v>100</v>
      </c>
      <c r="E137" s="39" t="s">
        <v>81</v>
      </c>
      <c r="F137" s="46">
        <v>100</v>
      </c>
      <c r="G137" s="39" t="s">
        <v>81</v>
      </c>
      <c r="H137" s="39">
        <v>100</v>
      </c>
      <c r="I137" s="41">
        <f t="shared" si="2"/>
        <v>0</v>
      </c>
      <c r="J137" s="64">
        <v>107.876480207292</v>
      </c>
      <c r="K137" s="60">
        <f>((J137/H137)-1)*100</f>
        <v>7.8764802072920137</v>
      </c>
      <c r="L137" s="8"/>
    </row>
    <row r="138" spans="1:12" s="1" customFormat="1" ht="12.75" customHeight="1" x14ac:dyDescent="0.25">
      <c r="A138" s="21"/>
      <c r="B138" s="18"/>
      <c r="C138" s="44"/>
      <c r="D138" s="51"/>
      <c r="E138" s="39"/>
      <c r="F138" s="40"/>
      <c r="G138" s="39"/>
      <c r="H138" s="39"/>
      <c r="I138" s="36"/>
      <c r="J138" s="65"/>
      <c r="K138" s="60"/>
      <c r="L138" s="8"/>
    </row>
    <row r="139" spans="1:12" s="1" customFormat="1" ht="18" customHeight="1" x14ac:dyDescent="0.25">
      <c r="A139" s="93" t="s">
        <v>79</v>
      </c>
      <c r="B139" s="94"/>
      <c r="C139" s="42">
        <v>100</v>
      </c>
      <c r="D139" s="43">
        <v>102.37544872342885</v>
      </c>
      <c r="E139" s="34">
        <f>(D139/C139-1)*100</f>
        <v>2.3754487234288524</v>
      </c>
      <c r="F139" s="35">
        <v>102.21</v>
      </c>
      <c r="G139" s="34">
        <f>(F139/D139-1)*100</f>
        <v>-0.1616097662983762</v>
      </c>
      <c r="H139" s="34">
        <v>99.13</v>
      </c>
      <c r="I139" s="36">
        <f t="shared" ref="I139:I161" si="3">(H139/F139-1)*100</f>
        <v>-3.0134037765384925</v>
      </c>
      <c r="J139" s="70">
        <v>98.202065697131104</v>
      </c>
      <c r="K139" s="67">
        <f>((J139/H139)-1)*100</f>
        <v>-0.93607818306152835</v>
      </c>
      <c r="L139" s="8"/>
    </row>
    <row r="140" spans="1:12" s="1" customFormat="1" ht="12.75" customHeight="1" x14ac:dyDescent="0.25">
      <c r="A140" s="21"/>
      <c r="B140" s="18"/>
      <c r="C140" s="44"/>
      <c r="D140" s="51"/>
      <c r="E140" s="39"/>
      <c r="F140" s="40"/>
      <c r="G140" s="39"/>
      <c r="H140" s="39"/>
      <c r="I140" s="36"/>
      <c r="J140" s="65"/>
      <c r="K140" s="60"/>
      <c r="L140" s="8"/>
    </row>
    <row r="141" spans="1:12" s="1" customFormat="1" ht="12.75" customHeight="1" x14ac:dyDescent="0.25">
      <c r="A141" s="21"/>
      <c r="B141" s="14" t="s">
        <v>73</v>
      </c>
      <c r="C141" s="44">
        <v>100</v>
      </c>
      <c r="D141" s="45">
        <v>102.39329252622862</v>
      </c>
      <c r="E141" s="39">
        <f>(D141/C141-1)*100</f>
        <v>2.3932925262286187</v>
      </c>
      <c r="F141" s="46">
        <v>102.03</v>
      </c>
      <c r="G141" s="39">
        <f>(F141/D141-1)*100</f>
        <v>-0.35480109806563798</v>
      </c>
      <c r="H141" s="39">
        <v>98.57</v>
      </c>
      <c r="I141" s="41">
        <f t="shared" si="3"/>
        <v>-3.3911594629030706</v>
      </c>
      <c r="J141" s="64">
        <v>98.015761421326999</v>
      </c>
      <c r="K141" s="60">
        <f>((J141/H141)-1)*100</f>
        <v>-0.56227917081566048</v>
      </c>
      <c r="L141" s="8"/>
    </row>
    <row r="142" spans="1:12" s="1" customFormat="1" ht="12.75" customHeight="1" x14ac:dyDescent="0.25">
      <c r="A142" s="21"/>
      <c r="B142" s="18"/>
      <c r="C142" s="44"/>
      <c r="D142" s="51"/>
      <c r="E142" s="39"/>
      <c r="F142" s="40"/>
      <c r="G142" s="39"/>
      <c r="H142" s="39"/>
      <c r="I142" s="41"/>
      <c r="J142" s="65"/>
      <c r="K142" s="60"/>
      <c r="L142" s="8"/>
    </row>
    <row r="143" spans="1:12" s="1" customFormat="1" ht="12.75" customHeight="1" x14ac:dyDescent="0.25">
      <c r="A143" s="21"/>
      <c r="B143" s="18" t="s">
        <v>56</v>
      </c>
      <c r="C143" s="47">
        <v>100</v>
      </c>
      <c r="D143" s="51">
        <v>100.04020917979557</v>
      </c>
      <c r="E143" s="39">
        <f>(D143/C143-1)*100</f>
        <v>4.0209179795569483E-2</v>
      </c>
      <c r="F143" s="46">
        <v>94.41</v>
      </c>
      <c r="G143" s="39">
        <f>(F143/D143-1)*100</f>
        <v>-5.6279462287776472</v>
      </c>
      <c r="H143" s="39">
        <v>93.682143826841269</v>
      </c>
      <c r="I143" s="41">
        <f t="shared" si="3"/>
        <v>-0.77095241304812046</v>
      </c>
      <c r="J143" s="64">
        <v>93.025403492047801</v>
      </c>
      <c r="K143" s="60">
        <f>((J143/H143)-1)*100</f>
        <v>-0.70103042902963653</v>
      </c>
      <c r="L143" s="8"/>
    </row>
    <row r="144" spans="1:12" s="1" customFormat="1" ht="12.75" customHeight="1" x14ac:dyDescent="0.25">
      <c r="A144" s="21"/>
      <c r="B144" s="18"/>
      <c r="C144" s="44"/>
      <c r="D144" s="51"/>
      <c r="E144" s="39"/>
      <c r="F144" s="40"/>
      <c r="G144" s="39"/>
      <c r="H144" s="39"/>
      <c r="I144" s="41"/>
      <c r="J144" s="65"/>
      <c r="K144" s="60"/>
      <c r="L144" s="8"/>
    </row>
    <row r="145" spans="1:12" s="1" customFormat="1" ht="12.75" customHeight="1" x14ac:dyDescent="0.25">
      <c r="A145" s="21"/>
      <c r="B145" s="18" t="s">
        <v>57</v>
      </c>
      <c r="C145" s="44">
        <v>100</v>
      </c>
      <c r="D145" s="51">
        <v>98.626316867832557</v>
      </c>
      <c r="E145" s="39">
        <f>(D145/C145-1)*100</f>
        <v>-1.373683132167447</v>
      </c>
      <c r="F145" s="46">
        <v>99.83</v>
      </c>
      <c r="G145" s="39">
        <f>(F145/D145-1)*100</f>
        <v>1.2204482235512071</v>
      </c>
      <c r="H145" s="39">
        <v>98.419783065338223</v>
      </c>
      <c r="I145" s="41">
        <f t="shared" si="3"/>
        <v>-1.4126183859178409</v>
      </c>
      <c r="J145" s="64">
        <v>100.20707508804099</v>
      </c>
      <c r="K145" s="60">
        <f>((J145/H145)-1)*100</f>
        <v>1.8159885818039623</v>
      </c>
      <c r="L145" s="8"/>
    </row>
    <row r="146" spans="1:12" s="1" customFormat="1" ht="12.75" customHeight="1" x14ac:dyDescent="0.25">
      <c r="A146" s="21"/>
      <c r="B146" s="18"/>
      <c r="C146" s="44"/>
      <c r="D146" s="51"/>
      <c r="E146" s="39"/>
      <c r="F146" s="40"/>
      <c r="G146" s="39"/>
      <c r="H146" s="39"/>
      <c r="I146" s="41"/>
      <c r="J146" s="65"/>
      <c r="K146" s="60"/>
      <c r="L146" s="8"/>
    </row>
    <row r="147" spans="1:12" s="1" customFormat="1" ht="12.75" customHeight="1" x14ac:dyDescent="0.25">
      <c r="A147" s="21"/>
      <c r="B147" s="18" t="s">
        <v>74</v>
      </c>
      <c r="C147" s="44">
        <v>100</v>
      </c>
      <c r="D147" s="51">
        <v>100</v>
      </c>
      <c r="E147" s="39" t="s">
        <v>81</v>
      </c>
      <c r="F147" s="46">
        <v>103.05</v>
      </c>
      <c r="G147" s="39">
        <f>(F147/D147-1)*100</f>
        <v>3.0499999999999972</v>
      </c>
      <c r="H147" s="39">
        <v>103.05</v>
      </c>
      <c r="I147" s="41">
        <f t="shared" si="3"/>
        <v>0</v>
      </c>
      <c r="J147" s="64">
        <v>103.918231960572</v>
      </c>
      <c r="K147" s="60">
        <f>((J147/H147)-1)*100</f>
        <v>0.84253465363610669</v>
      </c>
      <c r="L147" s="8"/>
    </row>
    <row r="148" spans="1:12" s="1" customFormat="1" ht="12.75" customHeight="1" x14ac:dyDescent="0.25">
      <c r="A148" s="21"/>
      <c r="B148" s="18"/>
      <c r="C148" s="44"/>
      <c r="D148" s="51"/>
      <c r="E148" s="39"/>
      <c r="F148" s="40"/>
      <c r="G148" s="39"/>
      <c r="H148" s="39"/>
      <c r="I148" s="41"/>
      <c r="J148" s="65"/>
      <c r="K148" s="60"/>
      <c r="L148" s="8"/>
    </row>
    <row r="149" spans="1:12" s="1" customFormat="1" ht="12.75" customHeight="1" x14ac:dyDescent="0.25">
      <c r="A149" s="21"/>
      <c r="B149" s="18" t="s">
        <v>58</v>
      </c>
      <c r="C149" s="47">
        <v>100</v>
      </c>
      <c r="D149" s="51">
        <v>109.413789724099</v>
      </c>
      <c r="E149" s="39">
        <f>(D149/C149-1)*100</f>
        <v>9.4137897240990078</v>
      </c>
      <c r="F149" s="46">
        <v>109.7</v>
      </c>
      <c r="G149" s="39">
        <f>(F149/D149-1)*100</f>
        <v>0.26158519563459492</v>
      </c>
      <c r="H149" s="39">
        <v>98.52</v>
      </c>
      <c r="I149" s="41">
        <f t="shared" si="3"/>
        <v>-10.191431175934373</v>
      </c>
      <c r="J149" s="64">
        <v>91.548500731783605</v>
      </c>
      <c r="K149" s="60">
        <f>((J149/H149)-1)*100</f>
        <v>-7.0762274342431875</v>
      </c>
      <c r="L149" s="8"/>
    </row>
    <row r="150" spans="1:12" s="1" customFormat="1" ht="12.75" customHeight="1" x14ac:dyDescent="0.25">
      <c r="A150" s="21"/>
      <c r="B150" s="18"/>
      <c r="C150" s="44"/>
      <c r="D150" s="51"/>
      <c r="E150" s="39"/>
      <c r="F150" s="40"/>
      <c r="G150" s="39"/>
      <c r="H150" s="39"/>
      <c r="I150" s="41"/>
      <c r="J150" s="65"/>
      <c r="K150" s="60"/>
      <c r="L150" s="8"/>
    </row>
    <row r="151" spans="1:12" s="1" customFormat="1" ht="12.75" customHeight="1" x14ac:dyDescent="0.25">
      <c r="A151" s="21"/>
      <c r="B151" s="18" t="s">
        <v>59</v>
      </c>
      <c r="C151" s="44">
        <v>100</v>
      </c>
      <c r="D151" s="51">
        <v>102.25197329870296</v>
      </c>
      <c r="E151" s="39">
        <f>(D151/C151-1)*100</f>
        <v>2.2519732987029695</v>
      </c>
      <c r="F151" s="46">
        <v>101.76</v>
      </c>
      <c r="G151" s="39">
        <f>(F151/D151-1)*100</f>
        <v>-0.48113819502122457</v>
      </c>
      <c r="H151" s="39">
        <v>107.65</v>
      </c>
      <c r="I151" s="41">
        <f t="shared" si="3"/>
        <v>5.7881289308176154</v>
      </c>
      <c r="J151" s="64">
        <v>105.671870300829</v>
      </c>
      <c r="K151" s="60">
        <f>((J151/H151)-1)*100</f>
        <v>-1.8375566179015368</v>
      </c>
      <c r="L151" s="8"/>
    </row>
    <row r="152" spans="1:12" s="1" customFormat="1" ht="12.75" customHeight="1" x14ac:dyDescent="0.25">
      <c r="A152" s="21"/>
      <c r="B152" s="18"/>
      <c r="C152" s="44"/>
      <c r="D152" s="51"/>
      <c r="E152" s="39"/>
      <c r="F152" s="40"/>
      <c r="G152" s="39"/>
      <c r="H152" s="39"/>
      <c r="I152" s="41"/>
      <c r="J152" s="65"/>
      <c r="K152" s="60"/>
      <c r="L152" s="8"/>
    </row>
    <row r="153" spans="1:12" s="1" customFormat="1" ht="12.75" customHeight="1" x14ac:dyDescent="0.25">
      <c r="A153" s="21"/>
      <c r="B153" s="18" t="s">
        <v>60</v>
      </c>
      <c r="C153" s="47">
        <v>100</v>
      </c>
      <c r="D153" s="51">
        <v>104.98717364224674</v>
      </c>
      <c r="E153" s="39">
        <f>(D153/C153-1)*100</f>
        <v>4.987173642246745</v>
      </c>
      <c r="F153" s="46">
        <v>107.86</v>
      </c>
      <c r="G153" s="39">
        <f>(F153/D153-1)*100</f>
        <v>2.7363593647569351</v>
      </c>
      <c r="H153" s="39">
        <v>103.86</v>
      </c>
      <c r="I153" s="41">
        <f t="shared" si="3"/>
        <v>-3.7085110328203275</v>
      </c>
      <c r="J153" s="64">
        <v>107.396003187907</v>
      </c>
      <c r="K153" s="60">
        <f>((J153/H153)-1)*100</f>
        <v>3.4045861620517925</v>
      </c>
      <c r="L153" s="8"/>
    </row>
    <row r="154" spans="1:12" s="1" customFormat="1" ht="12.75" customHeight="1" x14ac:dyDescent="0.25">
      <c r="A154" s="21"/>
      <c r="B154" s="18"/>
      <c r="C154" s="44"/>
      <c r="D154" s="51"/>
      <c r="E154" s="39"/>
      <c r="F154" s="40"/>
      <c r="G154" s="39"/>
      <c r="H154" s="39"/>
      <c r="I154" s="41"/>
      <c r="J154" s="65"/>
      <c r="K154" s="60"/>
      <c r="L154" s="8"/>
    </row>
    <row r="155" spans="1:12" s="1" customFormat="1" ht="12.75" customHeight="1" x14ac:dyDescent="0.25">
      <c r="A155" s="21"/>
      <c r="B155" s="14" t="s">
        <v>61</v>
      </c>
      <c r="C155" s="44">
        <v>100</v>
      </c>
      <c r="D155" s="45">
        <v>102.25509643506842</v>
      </c>
      <c r="E155" s="39">
        <f>(D155/C155-1)*100</f>
        <v>2.2550964350684266</v>
      </c>
      <c r="F155" s="46">
        <v>103.4</v>
      </c>
      <c r="G155" s="39">
        <f>(F155/D155-1)*100</f>
        <v>1.1196542811522159</v>
      </c>
      <c r="H155" s="39">
        <v>102.91797673321645</v>
      </c>
      <c r="I155" s="41">
        <f t="shared" si="3"/>
        <v>-0.46617337213109566</v>
      </c>
      <c r="J155" s="64">
        <v>99.458644587627703</v>
      </c>
      <c r="K155" s="60">
        <f>((J155/H155)-1)*100</f>
        <v>-3.361251605787019</v>
      </c>
      <c r="L155" s="8"/>
    </row>
    <row r="156" spans="1:12" s="1" customFormat="1" ht="12.75" customHeight="1" x14ac:dyDescent="0.25">
      <c r="A156" s="21"/>
      <c r="B156" s="14"/>
      <c r="C156" s="44"/>
      <c r="D156" s="45"/>
      <c r="E156" s="39"/>
      <c r="F156" s="40"/>
      <c r="G156" s="39"/>
      <c r="H156" s="39"/>
      <c r="I156" s="41"/>
      <c r="J156" s="65"/>
      <c r="K156" s="60"/>
      <c r="L156" s="8"/>
    </row>
    <row r="157" spans="1:12" s="1" customFormat="1" ht="12.75" customHeight="1" x14ac:dyDescent="0.25">
      <c r="A157" s="21"/>
      <c r="B157" s="22" t="s">
        <v>80</v>
      </c>
      <c r="C157" s="47">
        <v>100</v>
      </c>
      <c r="D157" s="39">
        <v>101.9195831276883</v>
      </c>
      <c r="E157" s="39">
        <f>(D157/C157-1)*100</f>
        <v>1.9195831276882958</v>
      </c>
      <c r="F157" s="46">
        <v>102.31</v>
      </c>
      <c r="G157" s="39">
        <f>(F157/D157-1)*100</f>
        <v>0.38306364717228814</v>
      </c>
      <c r="H157" s="39">
        <v>100.68</v>
      </c>
      <c r="I157" s="41">
        <f t="shared" si="3"/>
        <v>-1.5931971459290373</v>
      </c>
      <c r="J157" s="64">
        <v>96.521978178164801</v>
      </c>
      <c r="K157" s="60">
        <f>((J157/H157)-1)*100</f>
        <v>-4.1299382417910309</v>
      </c>
      <c r="L157" s="8"/>
    </row>
    <row r="158" spans="1:12" s="1" customFormat="1" ht="12.75" customHeight="1" x14ac:dyDescent="0.25">
      <c r="A158" s="21"/>
      <c r="B158" s="18"/>
      <c r="C158" s="44"/>
      <c r="D158" s="51"/>
      <c r="E158" s="39"/>
      <c r="F158" s="40"/>
      <c r="G158" s="39"/>
      <c r="H158" s="39"/>
      <c r="I158" s="41"/>
      <c r="J158" s="65"/>
      <c r="K158" s="60"/>
      <c r="L158" s="8"/>
    </row>
    <row r="159" spans="1:12" s="1" customFormat="1" ht="12.75" customHeight="1" x14ac:dyDescent="0.25">
      <c r="A159" s="21"/>
      <c r="B159" s="18" t="s">
        <v>62</v>
      </c>
      <c r="C159" s="47">
        <v>100</v>
      </c>
      <c r="D159" s="51">
        <v>103.81137472751361</v>
      </c>
      <c r="E159" s="39">
        <f>(D159/C159-1)*100</f>
        <v>3.8113747275136056</v>
      </c>
      <c r="F159" s="46">
        <v>107.96</v>
      </c>
      <c r="G159" s="39">
        <f>(F159/D159-1)*100</f>
        <v>3.9963108892217214</v>
      </c>
      <c r="H159" s="39">
        <v>109.65</v>
      </c>
      <c r="I159" s="41">
        <f t="shared" si="3"/>
        <v>1.5653945905891087</v>
      </c>
      <c r="J159" s="64">
        <v>108.175856208431</v>
      </c>
      <c r="K159" s="60">
        <f>((J159/H159)-1)*100</f>
        <v>-1.3444083826438691</v>
      </c>
      <c r="L159" s="8"/>
    </row>
    <row r="160" spans="1:12" s="1" customFormat="1" ht="12.75" customHeight="1" x14ac:dyDescent="0.25">
      <c r="A160" s="21"/>
      <c r="B160" s="18"/>
      <c r="C160" s="44"/>
      <c r="D160" s="51"/>
      <c r="E160" s="39"/>
      <c r="F160" s="40"/>
      <c r="G160" s="39"/>
      <c r="H160" s="39"/>
      <c r="I160" s="41"/>
      <c r="J160" s="65"/>
      <c r="K160" s="60"/>
      <c r="L160" s="8"/>
    </row>
    <row r="161" spans="1:12" s="1" customFormat="1" ht="12.75" customHeight="1" x14ac:dyDescent="0.25">
      <c r="A161" s="21"/>
      <c r="B161" s="18" t="s">
        <v>63</v>
      </c>
      <c r="C161" s="44">
        <v>100</v>
      </c>
      <c r="D161" s="51">
        <v>99.358888055070622</v>
      </c>
      <c r="E161" s="39">
        <f>(D161/C161-1)*100</f>
        <v>-0.6411119449293734</v>
      </c>
      <c r="F161" s="46">
        <v>97.37</v>
      </c>
      <c r="G161" s="39">
        <f>(F161/D161-1)*100</f>
        <v>-2.0017213296189995</v>
      </c>
      <c r="H161" s="39">
        <v>107.62</v>
      </c>
      <c r="I161" s="41">
        <f t="shared" si="3"/>
        <v>10.526856321248834</v>
      </c>
      <c r="J161" s="64">
        <v>106.23340287718401</v>
      </c>
      <c r="K161" s="60">
        <f>((J161/H161)-1)*100</f>
        <v>-1.2884195528860776</v>
      </c>
      <c r="L161" s="8"/>
    </row>
    <row r="162" spans="1:12" s="1" customFormat="1" ht="12.75" customHeight="1" x14ac:dyDescent="0.25">
      <c r="A162" s="28"/>
      <c r="B162" s="29"/>
      <c r="C162" s="55"/>
      <c r="D162" s="56"/>
      <c r="E162" s="57"/>
      <c r="F162" s="58"/>
      <c r="G162" s="57"/>
      <c r="H162" s="57"/>
      <c r="I162" s="59"/>
      <c r="J162" s="62"/>
      <c r="K162" s="63"/>
      <c r="L162" s="8"/>
    </row>
    <row r="163" spans="1:12" x14ac:dyDescent="0.25">
      <c r="B163" s="71" t="s">
        <v>87</v>
      </c>
      <c r="C163" s="72"/>
      <c r="D163" s="72"/>
      <c r="E163" s="72"/>
      <c r="F163" s="5"/>
      <c r="G163" s="30"/>
      <c r="H163" s="30"/>
      <c r="I163" s="30"/>
    </row>
    <row r="164" spans="1:12" s="30" customFormat="1" ht="12.75" x14ac:dyDescent="0.2">
      <c r="B164" s="72" t="s">
        <v>85</v>
      </c>
      <c r="C164" s="72"/>
      <c r="D164" s="72"/>
      <c r="E164" s="72"/>
      <c r="F164" s="6"/>
    </row>
    <row r="165" spans="1:12" x14ac:dyDescent="0.25">
      <c r="F165" s="5"/>
    </row>
  </sheetData>
  <mergeCells count="22">
    <mergeCell ref="A139:B139"/>
    <mergeCell ref="A9:B9"/>
    <mergeCell ref="A33:B33"/>
    <mergeCell ref="A63:B63"/>
    <mergeCell ref="A71:B71"/>
    <mergeCell ref="A81:B81"/>
    <mergeCell ref="A95:B95"/>
    <mergeCell ref="K3:K5"/>
    <mergeCell ref="A1:K1"/>
    <mergeCell ref="A2:B5"/>
    <mergeCell ref="C2:C5"/>
    <mergeCell ref="D2:E2"/>
    <mergeCell ref="F2:G2"/>
    <mergeCell ref="J2:K2"/>
    <mergeCell ref="D3:D5"/>
    <mergeCell ref="E3:E5"/>
    <mergeCell ref="F3:F5"/>
    <mergeCell ref="G3:G5"/>
    <mergeCell ref="J3:J5"/>
    <mergeCell ref="H2:I2"/>
    <mergeCell ref="H3:H5"/>
    <mergeCell ref="I3:I5"/>
  </mergeCells>
  <pageMargins left="0.74803149606299213" right="0.74803149606299213" top="0.98425196850393704" bottom="0.98425196850393704" header="0.31496062992125984" footer="0.31496062992125984"/>
  <pageSetup scale="55" orientation="portrait" horizontalDpi="200" verticalDpi="200" r:id="rId1"/>
  <rowBreaks count="2" manualBreakCount="2">
    <brk id="69" max="8" man="1"/>
    <brk id="137" max="8" man="1"/>
  </rowBreaks>
  <colBreaks count="1" manualBreakCount="1">
    <brk id="11" max="4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2013-17</vt:lpstr>
      <vt:lpstr>'Cuadro 6 2013-17'!Área_de_impresión</vt:lpstr>
      <vt:lpstr>'Cuadro 6 2013-17'!Títulos_a_imprimir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GEESPINO</dc:creator>
  <cp:lastModifiedBy>Georgina Cárcamo</cp:lastModifiedBy>
  <cp:lastPrinted>2019-03-27T19:55:41Z</cp:lastPrinted>
  <dcterms:created xsi:type="dcterms:W3CDTF">2017-05-22T20:49:30Z</dcterms:created>
  <dcterms:modified xsi:type="dcterms:W3CDTF">2019-06-07T16:34:39Z</dcterms:modified>
</cp:coreProperties>
</file>